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6" yWindow="4470" windowWidth="15420" windowHeight="4860" tabRatio="807" firstSheet="4" activeTab="5"/>
  </bookViews>
  <sheets>
    <sheet name="MAPA TRIM.1 2014" sheetId="1" r:id="rId1"/>
    <sheet name="MAPA TRIM. 2. 2014" sheetId="2" r:id="rId2"/>
    <sheet name="MAPA TRIM. 3 2014" sheetId="3" r:id="rId3"/>
    <sheet name="MAPA TRIM. 4 2014" sheetId="4" r:id="rId4"/>
    <sheet name="4. TRIM ITA SEC EDUCAÇÃO" sheetId="5" r:id="rId5"/>
    <sheet name="4. TRIM ITA SAUDE" sheetId="6" r:id="rId6"/>
    <sheet name="4. TRIM INFRA" sheetId="7" r:id="rId7"/>
  </sheets>
  <definedNames>
    <definedName name="_xlnm.Print_Area" localSheetId="0">'MAPA TRIM.1 2014'!$A$1:$U$27</definedName>
  </definedNames>
  <calcPr fullCalcOnLoad="1"/>
</workbook>
</file>

<file path=xl/sharedStrings.xml><?xml version="1.0" encoding="utf-8"?>
<sst xmlns="http://schemas.openxmlformats.org/spreadsheetml/2006/main" count="1458" uniqueCount="402">
  <si>
    <t>RAZÃO SOCIAL</t>
  </si>
  <si>
    <t>CONVÊNIO</t>
  </si>
  <si>
    <t>Nº</t>
  </si>
  <si>
    <t>MODALIDADE / Nº LICITAÇÃO</t>
  </si>
  <si>
    <t>CONCEDENTE</t>
  </si>
  <si>
    <t>CONTRATO</t>
  </si>
  <si>
    <t>DATA INÍCIO</t>
  </si>
  <si>
    <t>VALOR CONTRATADO (R$)</t>
  </si>
  <si>
    <t>NATUREZA DA DESPESA</t>
  </si>
  <si>
    <t>VALOR MEDIDO ACUMULADO</t>
  </si>
  <si>
    <t>VALOR  PAGO ACUMULADO NA OBRA OU SERVIÇO (R$)</t>
  </si>
  <si>
    <t>SITUAÇÃO</t>
  </si>
  <si>
    <t>(12)</t>
  </si>
  <si>
    <t>OBRA OU SERVIÇO</t>
  </si>
  <si>
    <t>DESPESAS NO EXERCÍCIO</t>
  </si>
  <si>
    <t>MAPA DEMONSTRATIVO DE OBRAS E SERVIÇOS DE ENGENHARIA REALIZADAS NO EXERCÍCIO (*)</t>
  </si>
  <si>
    <t>(5)</t>
  </si>
  <si>
    <t>(6)</t>
  </si>
  <si>
    <t>(7)</t>
  </si>
  <si>
    <t>(8)</t>
  </si>
  <si>
    <t>(9)</t>
  </si>
  <si>
    <t>(10)</t>
  </si>
  <si>
    <t>(11)</t>
  </si>
  <si>
    <t>(13)</t>
  </si>
  <si>
    <t>(14)</t>
  </si>
  <si>
    <t>(15)</t>
  </si>
  <si>
    <t>(16)</t>
  </si>
  <si>
    <t>(17)</t>
  </si>
  <si>
    <t>(18)</t>
  </si>
  <si>
    <t>VALOR PAGO ACUMULADO NO EXERCÍCIO (R$)</t>
  </si>
  <si>
    <t>(19)</t>
  </si>
  <si>
    <t>(20)</t>
  </si>
  <si>
    <t>TOTAL</t>
  </si>
  <si>
    <r>
      <t xml:space="preserve">UNIDADE: </t>
    </r>
    <r>
      <rPr>
        <sz val="10"/>
        <rFont val="Arial"/>
        <family val="2"/>
      </rPr>
      <t>(1)</t>
    </r>
  </si>
  <si>
    <r>
      <t xml:space="preserve">EXERCÍCIO: </t>
    </r>
    <r>
      <rPr>
        <sz val="10"/>
        <rFont val="Arial"/>
        <family val="2"/>
      </rPr>
      <t>(2)</t>
    </r>
  </si>
  <si>
    <r>
      <t xml:space="preserve">PERÍODO REFERENCIAL: </t>
    </r>
    <r>
      <rPr>
        <sz val="10"/>
        <rFont val="Arial"/>
        <family val="2"/>
      </rPr>
      <t>(4)</t>
    </r>
  </si>
  <si>
    <t>(21)</t>
  </si>
  <si>
    <t>(22)</t>
  </si>
  <si>
    <t>(23)</t>
  </si>
  <si>
    <t>CONTRAPARTIDA (R$)</t>
  </si>
  <si>
    <t>REPASSE
(R$)</t>
  </si>
  <si>
    <t>ADITIVO</t>
  </si>
  <si>
    <t>PRAZO</t>
  </si>
  <si>
    <t>DATA CONCLUSÃO / PARALISAÇÃO</t>
  </si>
  <si>
    <t>PRAZO ADITADO</t>
  </si>
  <si>
    <t>VALOR ADITADO ACUMULADO (R$)</t>
  </si>
  <si>
    <t>VALOR PAGO ACUMULADO NO PERÍODO (R$)</t>
  </si>
  <si>
    <t>IDENTIFICAÇÃO DA OBRA, SERVIÇO OU AQUISIÇÃO</t>
  </si>
  <si>
    <t>CNPJ/CPF</t>
  </si>
  <si>
    <t>CONTRATADO</t>
  </si>
  <si>
    <t>(25)</t>
  </si>
  <si>
    <t>(24)</t>
  </si>
  <si>
    <t>180 DIAS</t>
  </si>
  <si>
    <t>44.90.51</t>
  </si>
  <si>
    <t>33.90.39</t>
  </si>
  <si>
    <t>12 MESES</t>
  </si>
  <si>
    <t>08.473.488/0001-86</t>
  </si>
  <si>
    <t>RECURSOS PRÓPRIOS</t>
  </si>
  <si>
    <t>-</t>
  </si>
  <si>
    <t>PREFEITURA MUNICIPAL DE JAQUEIRA-PE</t>
  </si>
  <si>
    <r>
      <rPr>
        <b/>
        <sz val="10"/>
        <rFont val="Arial"/>
        <family val="2"/>
      </rPr>
      <t>UNIDADE ORÇAMENTÁRIA</t>
    </r>
    <r>
      <rPr>
        <sz val="10"/>
        <rFont val="Arial"/>
        <family val="2"/>
      </rPr>
      <t xml:space="preserve">: (3)  SECRETARIA DE OBRAS </t>
    </r>
  </si>
  <si>
    <t>CONVITE 001/2013</t>
  </si>
  <si>
    <t>CONTRATAÇÃO DE EMPRESA DE ENGENHARIA PARA ELABORAR PROJETOS E FISCALIZAR OBRAS</t>
  </si>
  <si>
    <t>ENG-TECH CONSULTORIA EMPREENDIMENTOS E PROJETOS DE ENGENHARIA LTDA</t>
  </si>
  <si>
    <t>23/01/2013</t>
  </si>
  <si>
    <t>72.000,00</t>
  </si>
  <si>
    <t>12</t>
  </si>
  <si>
    <t>TOMADA DE PREÇOS 03/2010</t>
  </si>
  <si>
    <t>PAVIMENTAÇÃO EM PARALELEPÍPEDOS GRANITICOS DO SÍTIO BRUM</t>
  </si>
  <si>
    <t>CV- 2.051.10-0/10</t>
  </si>
  <si>
    <t>SECRETARIA DE TRANSPORTES DO GOVERNO ESTADO DE PE - SETRA</t>
  </si>
  <si>
    <t>150.000,00</t>
  </si>
  <si>
    <t>7.7951,47</t>
  </si>
  <si>
    <t>11.468.612/0001-20</t>
  </si>
  <si>
    <t>JAWALTER CONSTRUÇÕES LTDA</t>
  </si>
  <si>
    <t>02/09/2010</t>
  </si>
  <si>
    <t>156.943,31</t>
  </si>
  <si>
    <t>02/03/2011</t>
  </si>
  <si>
    <t>PARALISADA AGUARDANDO TRANSFERENCIA DE RECURSOS</t>
  </si>
  <si>
    <t>CONSTRUÇÃO DO CENTRO DE CULTURA</t>
  </si>
  <si>
    <t>304.348-10/2009</t>
  </si>
  <si>
    <t>CEF/MINISTÉRIO DO TURISMO</t>
  </si>
  <si>
    <t>CONSTRUÇÃO DA ACADEMIA DAS CIDADES</t>
  </si>
  <si>
    <t>SECRETARIA DAS CIADES</t>
  </si>
  <si>
    <t>011/2010</t>
  </si>
  <si>
    <t>228.508,06</t>
  </si>
  <si>
    <t>38.058,81</t>
  </si>
  <si>
    <t>13.375.822/0001-07</t>
  </si>
  <si>
    <t xml:space="preserve">RCX CONSTRUTORA LTDA EPP </t>
  </si>
  <si>
    <t>EM ANDAMENTO</t>
  </si>
  <si>
    <t>266.516,45</t>
  </si>
  <si>
    <t>20/08/2012</t>
  </si>
  <si>
    <t>28/02/2013</t>
  </si>
  <si>
    <t>CASAARTE CONSTRUÇÕES, SERVIÇOS E COMÉRCIO LTDA</t>
  </si>
  <si>
    <t>07.468.856/0001-35</t>
  </si>
  <si>
    <t>NÃO INICIADA</t>
  </si>
  <si>
    <t>610.459,54</t>
  </si>
  <si>
    <t>44.90,51</t>
  </si>
  <si>
    <t>0,00</t>
  </si>
  <si>
    <t>CONSTRUÇÃO DA COBERTURA DA QUADRA DA ESCOLA AECIO BARROS DE OLIVEIRA</t>
  </si>
  <si>
    <t>TOMADA DE PREÇOS 003/2012</t>
  </si>
  <si>
    <t>203499/2012</t>
  </si>
  <si>
    <t>PRO-INFANCIA/FNDE</t>
  </si>
  <si>
    <t>156.654,01</t>
  </si>
  <si>
    <t>08.307.543/0001-68</t>
  </si>
  <si>
    <t>OCTAGON EMPREENDIMENTOS LTDA</t>
  </si>
  <si>
    <t>26/06/2012</t>
  </si>
  <si>
    <t>26/12/2012</t>
  </si>
  <si>
    <t>26.12.2013</t>
  </si>
  <si>
    <t>682.500,00</t>
  </si>
  <si>
    <t>14.711,07</t>
  </si>
  <si>
    <t>REFORMA DO AÇOUGUE</t>
  </si>
  <si>
    <t>PAVIMENTAÇÃO EM PARALELEPÍPEDOS GRANITICOS DA RUA BANHEIRO DE PEDRA E TRAVESSA DO BRUM</t>
  </si>
  <si>
    <r>
      <t>TA n</t>
    </r>
    <r>
      <rPr>
        <sz val="8"/>
        <rFont val="Calibri"/>
        <family val="2"/>
      </rPr>
      <t>°</t>
    </r>
    <r>
      <rPr>
        <sz val="8"/>
        <rFont val="Arial"/>
        <family val="2"/>
      </rPr>
      <t>. 088/2013</t>
    </r>
  </si>
  <si>
    <t>FEM / SEPLAG</t>
  </si>
  <si>
    <t>326.997,99</t>
  </si>
  <si>
    <t>235.549,33</t>
  </si>
  <si>
    <t>TOMADA DE PREÇOS 001/2013</t>
  </si>
  <si>
    <t>326.706,13</t>
  </si>
  <si>
    <t>10/06/2013</t>
  </si>
  <si>
    <t>TOMADA DE PREÇOS 002/2013</t>
  </si>
  <si>
    <t>235.368,61</t>
  </si>
  <si>
    <t>10/12/2013</t>
  </si>
  <si>
    <t>TOMADA DE PREÇOS 002/2012</t>
  </si>
  <si>
    <t>TOMADA DE PREÇOS 001/2012</t>
  </si>
  <si>
    <t>CONCLUIDA</t>
  </si>
  <si>
    <t>______________________________________________</t>
  </si>
  <si>
    <t>SECRETARIO DE INFRA-ESTRUTURA</t>
  </si>
  <si>
    <t>JAN/FEV/MAR</t>
  </si>
  <si>
    <t>1º TRIMESTRE ACUMULADO</t>
  </si>
  <si>
    <t>DATA : 04/04/2014</t>
  </si>
  <si>
    <t>02.09.2014</t>
  </si>
  <si>
    <t>31/12/2014</t>
  </si>
  <si>
    <t>31/04/2014</t>
  </si>
  <si>
    <t>23/12/2014</t>
  </si>
  <si>
    <t>2014</t>
  </si>
  <si>
    <t>AGUARDA LIBERAÇÃO DE RECURSO DO MINISTÉRIO DO TURISMO</t>
  </si>
  <si>
    <t>ABR/MAI/JUN</t>
  </si>
  <si>
    <t>2º TRIMESTRE ACUMULADO</t>
  </si>
  <si>
    <t>CONSTRUÇÃO DO PISO EM GRANILITE PARA A QUADRA DA ESCOLA MUNICIPAL AECIO BARROS DE OLIVEIRA</t>
  </si>
  <si>
    <t>60.639,35</t>
  </si>
  <si>
    <t>09.436.980/0001-44</t>
  </si>
  <si>
    <t>A FRANCISCO &amp;  CRISTIANE SILVA CONST. LTDA ME</t>
  </si>
  <si>
    <t>28/12/2012</t>
  </si>
  <si>
    <t>60 DIAS</t>
  </si>
  <si>
    <t>30/02/2014</t>
  </si>
  <si>
    <t>62.270,04</t>
  </si>
  <si>
    <t>CONCLUIDO</t>
  </si>
  <si>
    <t>AMPLIAÇÃO DO PSF DE JAQUEIRA</t>
  </si>
  <si>
    <t>FNS 2607952712318/6225</t>
  </si>
  <si>
    <t xml:space="preserve">FUNDO </t>
  </si>
  <si>
    <t>26/12/2013</t>
  </si>
  <si>
    <t>74.380,00</t>
  </si>
  <si>
    <t>07.863.330/0001-50</t>
  </si>
  <si>
    <t>GM INCORPORADORA SERVIÇOS E TRANSPORTES LTDA</t>
  </si>
  <si>
    <t>12/03/2014</t>
  </si>
  <si>
    <t>120 DIAS</t>
  </si>
  <si>
    <t>73.639,49</t>
  </si>
  <si>
    <t>12/07/2014</t>
  </si>
  <si>
    <t>MANUTENÇÃO DE REDE DE ESGOTO E GALERIAS</t>
  </si>
  <si>
    <t>26/05/2014</t>
  </si>
  <si>
    <t>140.073,62</t>
  </si>
  <si>
    <t>140.297,20</t>
  </si>
  <si>
    <t>26/11/2014</t>
  </si>
  <si>
    <t>CONVITE SAUDE 002/2014</t>
  </si>
  <si>
    <t>CONVITE 009/2014</t>
  </si>
  <si>
    <t>CONITE 008/2014</t>
  </si>
  <si>
    <t>PINTURA DE ESCOLAS MUNICIPAIS</t>
  </si>
  <si>
    <t>142.020,31</t>
  </si>
  <si>
    <t>16/05/2014</t>
  </si>
  <si>
    <t>16/07/2014</t>
  </si>
  <si>
    <t>142.424,97</t>
  </si>
  <si>
    <t>DATA : 14/07/2014</t>
  </si>
  <si>
    <t>JUL/AGO/SET</t>
  </si>
  <si>
    <t>3.º TRIMESTRE ACUMULADO</t>
  </si>
  <si>
    <t>DATA : 13/10/2014</t>
  </si>
  <si>
    <t>207.002.58</t>
  </si>
  <si>
    <t>CONSTRUÇÃO DE UMA QUADRA DE ESPORTES COBERTA COM VESTIARIO</t>
  </si>
  <si>
    <t>209761/2014</t>
  </si>
  <si>
    <t>509.703,03</t>
  </si>
  <si>
    <t>CONVITE 012/2014</t>
  </si>
  <si>
    <t>PAVIMENTAÇÃO EM PARALELEPÍPEDOS GRANITCOS DAS TRAVESSAS 1,2 3 E 4 DO CEMITERIO</t>
  </si>
  <si>
    <t>EMENDA 481/2013</t>
  </si>
  <si>
    <t>SETRA - SECRETARIA DE TRANSPORTES</t>
  </si>
  <si>
    <t>140.788,10</t>
  </si>
  <si>
    <t>SILVA - CONSULTORIA, EMPREENDIMENTOS E PROJETOS DE ENGENHARIA LTDA</t>
  </si>
  <si>
    <t>135.830,55</t>
  </si>
  <si>
    <t>30/06/2014</t>
  </si>
  <si>
    <t>30/10/2014</t>
  </si>
  <si>
    <t>CONSTRUÇÃO DE MURO DE ARRIMO</t>
  </si>
  <si>
    <t>SICONV 048203/2013</t>
  </si>
  <si>
    <t>MINISTERIO DAS CIDADES</t>
  </si>
  <si>
    <t>EM LICITAÇÃO</t>
  </si>
  <si>
    <t>CONSTRUÇÃO DE PRIVADAS HIGIENICAS</t>
  </si>
  <si>
    <t>493.100,00</t>
  </si>
  <si>
    <t>19.223,43</t>
  </si>
  <si>
    <t>500.000,00</t>
  </si>
  <si>
    <t xml:space="preserve">FUNASA </t>
  </si>
  <si>
    <t>SICONV 72713/2013</t>
  </si>
  <si>
    <t>14.338,48</t>
  </si>
  <si>
    <t>603.773,24</t>
  </si>
  <si>
    <t>FEM/SEPLAG/2014</t>
  </si>
  <si>
    <t>FEM / SEPLAG / 2013</t>
  </si>
  <si>
    <t>TA  2014</t>
  </si>
  <si>
    <t>REFORMA E AMPLIAÇÃO DO CLUBE MUNICIPAL PARA INSTALAÇÃO DA NOVA SEDE DA PREFEITURA MUNICIPAL DE JAQUEIRA</t>
  </si>
  <si>
    <t>Jaqueira, 13 de Outubro de 2014</t>
  </si>
  <si>
    <t>Jaqueira, 14 de Julho de 2014</t>
  </si>
  <si>
    <t>Jaqueira, 04 de Abril de 2014</t>
  </si>
  <si>
    <t>PROCESSO 034/2013</t>
  </si>
  <si>
    <t>CONSTRUÇÃO DE UMA CRECHE TIPO B</t>
  </si>
  <si>
    <t>REGISTRO DE PREÇOS</t>
  </si>
  <si>
    <t>EM CONTRATAÇÃO REGISTRO DE PREÇOS / FNDE</t>
  </si>
  <si>
    <t>07.272.747/0001-48</t>
  </si>
  <si>
    <r>
      <t>TA n</t>
    </r>
    <r>
      <rPr>
        <b/>
        <sz val="8"/>
        <rFont val="Calibri"/>
        <family val="2"/>
      </rPr>
      <t>°</t>
    </r>
    <r>
      <rPr>
        <b/>
        <sz val="8"/>
        <rFont val="Arial"/>
        <family val="2"/>
      </rPr>
      <t>. 088/2013</t>
    </r>
  </si>
  <si>
    <t>AGUARDA A LIBERAÇÃO CEF</t>
  </si>
  <si>
    <t>AGUARDA LIBERAÇÃO DA FUNASA</t>
  </si>
  <si>
    <t>100.000,00</t>
  </si>
  <si>
    <t>41.166,02</t>
  </si>
  <si>
    <t>4.º TRIMESTRE CONSOLIDADO</t>
  </si>
  <si>
    <t>EM EXECUÇÃO</t>
  </si>
  <si>
    <t>DATA : 31/12/2014</t>
  </si>
  <si>
    <t>TOMADA DE PREÇOS 001/2014</t>
  </si>
  <si>
    <t>TOP CONSTRUTORA LTDA</t>
  </si>
  <si>
    <t>10.829.193/0001-41</t>
  </si>
  <si>
    <t>14/07/2014</t>
  </si>
  <si>
    <t>14/05/2015</t>
  </si>
  <si>
    <t>509.703,02</t>
  </si>
  <si>
    <t>PREFEITURA MUNICIPAL DA ILHA DE ITAMARACÁ</t>
  </si>
  <si>
    <t>CARTA CONVITE 001/2012</t>
  </si>
  <si>
    <t>CONSTRUÇÃO DA PRAÇA DE ESPORTE E CULTURA</t>
  </si>
  <si>
    <t>MINISTÉRIO DA CULTURA/CAIXA ECONOMICA FEDERAL</t>
  </si>
  <si>
    <t>2.020.000,00</t>
  </si>
  <si>
    <t>321.475,27</t>
  </si>
  <si>
    <t>10.999.448/0001-14</t>
  </si>
  <si>
    <t>T&amp;S ENGENHARIA LTDA - EPP</t>
  </si>
  <si>
    <t>064/2012</t>
  </si>
  <si>
    <t>28/09/2012</t>
  </si>
  <si>
    <t>1.944.197,35</t>
  </si>
  <si>
    <t>31/12/2018</t>
  </si>
  <si>
    <t>TOMADA DE PREÇOS 005/2015</t>
  </si>
  <si>
    <t>TC N.ᵒ 09543/2014</t>
  </si>
  <si>
    <t>FNDE/PRO INFÂNCIA/PAR</t>
  </si>
  <si>
    <t>509.099,26</t>
  </si>
  <si>
    <t>185.731,86</t>
  </si>
  <si>
    <t>20.298.277/0001-50</t>
  </si>
  <si>
    <t>WALTER L. SILVA LTDA ME</t>
  </si>
  <si>
    <t>139/2014</t>
  </si>
  <si>
    <t>24/08/2015</t>
  </si>
  <si>
    <t>08/08/2017</t>
  </si>
  <si>
    <t>676.249,60</t>
  </si>
  <si>
    <t>CONSTRUÇÃO DE UMA QUADRA ESPORTIVA COBERTA COM VESTIARIO NA LOCALIDADE DO SOSSEGO</t>
  </si>
  <si>
    <t>138/2014</t>
  </si>
  <si>
    <t>TOMADA DE PREÇOS 004/2014</t>
  </si>
  <si>
    <t>TC N.ᵒ 209172/2014</t>
  </si>
  <si>
    <t>509.099,27</t>
  </si>
  <si>
    <t>88.454,33</t>
  </si>
  <si>
    <t>27/04/2015</t>
  </si>
  <si>
    <t>613.272,07</t>
  </si>
  <si>
    <t>20/06/2017</t>
  </si>
  <si>
    <r>
      <rPr>
        <b/>
        <sz val="10"/>
        <rFont val="Arial"/>
        <family val="2"/>
      </rPr>
      <t>UNIDADE ORÇAMENTÁRIA</t>
    </r>
    <r>
      <rPr>
        <sz val="10"/>
        <rFont val="Arial"/>
        <family val="2"/>
      </rPr>
      <t>: (1)  SECRETARIA DE EDUCAÇÃO</t>
    </r>
  </si>
  <si>
    <t>DISPENSA  003/2017</t>
  </si>
  <si>
    <t>CONSTRATAÇÃO EMERGENCIAL DE EMPRESA DE ENGENHARIA PARA REFORMA  E ADEQUAÇÃO DE DIVERSAS ESCOLAS NO MUNICÍPIO DA ILHA DE ITAMARACÁ</t>
  </si>
  <si>
    <t>20.520.477/0001-05</t>
  </si>
  <si>
    <t>CONSTRUTORA SENTRA LTDA EPP</t>
  </si>
  <si>
    <t>617.768,00</t>
  </si>
  <si>
    <r>
      <rPr>
        <b/>
        <sz val="10"/>
        <rFont val="Arial"/>
        <family val="2"/>
      </rPr>
      <t>UNIDADE ORÇAMENTÁRIA</t>
    </r>
    <r>
      <rPr>
        <sz val="10"/>
        <rFont val="Arial"/>
        <family val="2"/>
      </rPr>
      <t>: (1)  SECRETARIA DE SAÚDE</t>
    </r>
  </si>
  <si>
    <t>MINISTÉRIO DA SAUDE/FNS/FUNDO A FUNDO</t>
  </si>
  <si>
    <t>CONSTRUTORA SOLO LTDA ME</t>
  </si>
  <si>
    <t>SECRETARIO DE SAÚDE</t>
  </si>
  <si>
    <t>SECRETARIO DE EDUCAÇÃO</t>
  </si>
  <si>
    <r>
      <rPr>
        <b/>
        <sz val="10"/>
        <rFont val="Arial"/>
        <family val="2"/>
      </rPr>
      <t>UNIDADE ORÇAMENTÁRIA</t>
    </r>
    <r>
      <rPr>
        <sz val="10"/>
        <rFont val="Arial"/>
        <family val="2"/>
      </rPr>
      <t>: (1)  SECRETARIA DE INFRA-ESTRUTURA</t>
    </r>
  </si>
  <si>
    <t>33.90.39.00</t>
  </si>
  <si>
    <t xml:space="preserve">TOMADE DE PREÇOS 001/2015 </t>
  </si>
  <si>
    <t>PAVIMENTAÇÃO EM PARALELEPÍPEDOS GRANITICOS COM MEIO FIO DAS RUAS : CARAVELAS, POR DO SOL, JOÃO DE BRITO, JOEINVILE, LOSAGELES, JOSE MATIAS, 1.2.3.4 TRAV DO SITIO BOM JESUS , RUA SITIO BOM JESUS, RUA JOSE EUDES MONTEIRO DE BARROS E RUA TOM JOBIM</t>
  </si>
  <si>
    <t>TA 076/2015</t>
  </si>
  <si>
    <t>903.119,32</t>
  </si>
  <si>
    <t>162.065,43</t>
  </si>
  <si>
    <t>02.072.733/0001-67</t>
  </si>
  <si>
    <t>TRENA CONSTRUÇÕES LTDA</t>
  </si>
  <si>
    <t>022/2015</t>
  </si>
  <si>
    <t>29/07/2015</t>
  </si>
  <si>
    <t>1.051.242,05</t>
  </si>
  <si>
    <t>45.794,77</t>
  </si>
  <si>
    <t>44.90.51.00</t>
  </si>
  <si>
    <t>TOMADA DE PREÇO 002/2015</t>
  </si>
  <si>
    <t>PAVIMENTAÇÃO EM PARALELEPÍPEDOS GRANITICOS COM MEIO FIO DAS RUAS : CRUZ DE MALTA, SERRA TALHADA, TIMBAUBA E SÃO LOURENÇO DA MATA</t>
  </si>
  <si>
    <t>CR. 002304/2014</t>
  </si>
  <si>
    <t>MINISTÉRIO DO TURISMO / CEF - CAIXA ECONOMICA FEDERAL</t>
  </si>
  <si>
    <t>643.890,00</t>
  </si>
  <si>
    <t>24.765,00</t>
  </si>
  <si>
    <t>10.565.363/0001-04</t>
  </si>
  <si>
    <t>047/2015</t>
  </si>
  <si>
    <t>07/08/2015</t>
  </si>
  <si>
    <t>007/2017</t>
  </si>
  <si>
    <t>27/01/2017</t>
  </si>
  <si>
    <t>609.947,03</t>
  </si>
  <si>
    <t>PAVIMENTAÇÃO EM PARALELEPÍPEDOS GRANITICOS COM MEIO FIO DAS RUAS : CANHOTINHO, CARUARU, DESEMBARGADOR ANGELO VASCONCELOS FILHO, GIRASSOL E POSSIDÔNIO, J. DE LIMA E ARARAS</t>
  </si>
  <si>
    <t>CARTA CONVITE 001/2017</t>
  </si>
  <si>
    <t>CONTRATAÇÃO DE EMPRESA ESPECIALIZADA EM SERVIÇOS DE ENGENHARIA NAS ATIVIDADES DE PLANEJAMENTO/DETALHAMENTO/ELABORAÇÃO E/OU REVISÃO DE PROJETOS, ASSESSORIA TECNICA ESPECIALIZADA E APOIO A SUPERVISÃO E  FISCALIZAÇÃO DAS OBRAS SOBRES A RESPONSABILIDADE DA SECRETARIA DE INFRA-ESTRUTURA</t>
  </si>
  <si>
    <t>ENG-TECH CONSULTORIA, EMPREENDIMENTOS E PROJETOS DE ENGENHARIA LTDA</t>
  </si>
  <si>
    <t>131.899,92</t>
  </si>
  <si>
    <t>002/2017</t>
  </si>
  <si>
    <t>FEM/2014</t>
  </si>
  <si>
    <t>CONSTRUÇÃO DE UMA QUADRA ESPORTIVA COBERTA COM VESTIARIO NA LOCALIDADE DO RIO AMBAR</t>
  </si>
  <si>
    <t>C &amp;M CONSTRUTORA E PRESTADORA DE SERVIÇO LTDA - ME</t>
  </si>
  <si>
    <t>PROCESSO LICITATÓRIO : Nº. 062/2017</t>
  </si>
  <si>
    <t>REFORMA DO PREDIO DA PREFEITURA</t>
  </si>
  <si>
    <t>118.049,30</t>
  </si>
  <si>
    <t>17.331.335/0001-95</t>
  </si>
  <si>
    <t>114.738,78</t>
  </si>
  <si>
    <t>06/6/2017</t>
  </si>
  <si>
    <t>062/2017</t>
  </si>
  <si>
    <t>RECURSOS PROPRIOS</t>
  </si>
  <si>
    <t>CONSTRUÇÃO DO POSTO DE SAUDE DE BAIXA VERDE</t>
  </si>
  <si>
    <t>23.411,89</t>
  </si>
  <si>
    <t>743.000,00</t>
  </si>
  <si>
    <t>PAVIMENTAÇÃO EM PARALELEPÍPEDOS GRANITICOS E DRENAGEM  DA COMPLEMENTO DA RUA CIZINO DE B. CABRAL – ILHA DE ITAMARACÁ - PE</t>
  </si>
  <si>
    <t>PROCESSO LICITATÓRIO : Nº. 073/2017</t>
  </si>
  <si>
    <t>284.941,16</t>
  </si>
  <si>
    <t>073/2017</t>
  </si>
  <si>
    <t>02/05/2018</t>
  </si>
  <si>
    <t>6 MESES</t>
  </si>
  <si>
    <t xml:space="preserve"> 236.503,80</t>
  </si>
  <si>
    <t>29.036,5</t>
  </si>
  <si>
    <t>2018</t>
  </si>
  <si>
    <r>
      <t xml:space="preserve">PERÍODO REFERENCIAL: </t>
    </r>
    <r>
      <rPr>
        <sz val="10"/>
        <rFont val="Arial"/>
        <family val="2"/>
      </rPr>
      <t>1</t>
    </r>
  </si>
  <si>
    <t>PERÍODO REFERENCIAL: 1</t>
  </si>
  <si>
    <t>CONSTRATAÇÃO DE UMA CRECHE TIPO 2</t>
  </si>
  <si>
    <t>PAR 81783</t>
  </si>
  <si>
    <t>PROCESSO LICITATORIO 064/2017</t>
  </si>
  <si>
    <t>1.288.750,66</t>
  </si>
  <si>
    <t>075/2017</t>
  </si>
  <si>
    <t>1 ANO</t>
  </si>
  <si>
    <t>1.282.149,63</t>
  </si>
  <si>
    <t>JR SERVIÇOS DE MANUTENÇÃO PREDIAL E PINTURA ESPECIAIS LTDA-ME</t>
  </si>
  <si>
    <t>PROCESSO LICITATÓRIO : Nº. 103/2017</t>
  </si>
  <si>
    <t>REFORMA E ADEQUAÇÃO DO PREDIO DA ESTRELA  DE LIA</t>
  </si>
  <si>
    <t>EMENDA 2017</t>
  </si>
  <si>
    <t>FEM/EMENDA/SEPLAG</t>
  </si>
  <si>
    <t>249.999,74</t>
  </si>
  <si>
    <t>24.520,38</t>
  </si>
  <si>
    <t xml:space="preserve">PAVIMENTAÇÃO EM PARALELEPÍPEDOS GRANITICOS NAS RUAS LAVRAS E MACHADO DE ASSIS </t>
  </si>
  <si>
    <t>VASCONCELOS &amp; MAGALHÂES EMPREENDIMENTOS LTDA</t>
  </si>
  <si>
    <t>04.393.361/0001-04</t>
  </si>
  <si>
    <t>CONTRATO DE REPASSE Nᵒ. 1.030.699-38/2016</t>
  </si>
  <si>
    <t>341.250,00</t>
  </si>
  <si>
    <t>9.734,11</t>
  </si>
  <si>
    <t>57.598,59</t>
  </si>
  <si>
    <t>1.320.190,99</t>
  </si>
  <si>
    <t>MANUTENÇÃO DE VIAS PUBLICAS</t>
  </si>
  <si>
    <t>242.664,46</t>
  </si>
  <si>
    <t>286.175,98</t>
  </si>
  <si>
    <t>103/2017</t>
  </si>
  <si>
    <t>104/2017</t>
  </si>
  <si>
    <t>108/2017</t>
  </si>
  <si>
    <t>294.455,06</t>
  </si>
  <si>
    <t>289.356,94</t>
  </si>
  <si>
    <t>44;90.51.00</t>
  </si>
  <si>
    <t>NÃO INICIADO</t>
  </si>
  <si>
    <t>TPMADA DE PREÇOS 003/2017</t>
  </si>
  <si>
    <t>13.101.674/0001/17-706</t>
  </si>
  <si>
    <t>146/2017</t>
  </si>
  <si>
    <t>760.951,70</t>
  </si>
  <si>
    <t>TOMADA DE PREÇOS  : Nº. 01/2018</t>
  </si>
  <si>
    <t>23/03/2018</t>
  </si>
  <si>
    <t>066/2018</t>
  </si>
  <si>
    <t>349.101.14</t>
  </si>
  <si>
    <t>TOMADA DE PREÇOS  : nᵒ. 005/2017</t>
  </si>
  <si>
    <t>TOMADA DE PREÇOS  : nᵒ. 0062017</t>
  </si>
  <si>
    <t>TOMADA DE PREÇO 002/2018</t>
  </si>
  <si>
    <t>CR. 1.017.002-92/2014</t>
  </si>
  <si>
    <t>J.L. MARANHÃO CONSTRUTORA LTDA - EPP</t>
  </si>
  <si>
    <t>10.560.289/0001-57</t>
  </si>
  <si>
    <t>128/2018</t>
  </si>
  <si>
    <t>04/07/2018</t>
  </si>
  <si>
    <t>EM ANDAMENTO / AGUARDANDO LIBERAÇÃO DE RECURSOS</t>
  </si>
  <si>
    <t>ANDAMENTO</t>
  </si>
  <si>
    <t>LICITAÇÃO CANCELADA</t>
  </si>
  <si>
    <t>TPMADA DE PREÇOS 071/2018</t>
  </si>
  <si>
    <t>CONSTRUÇÃO DE UM POLO DE ACADEMIA DA SAUDE MODALIDADE AMPLIADA</t>
  </si>
  <si>
    <t>13.101.6740001/17-001</t>
  </si>
  <si>
    <t>218.000,00</t>
  </si>
  <si>
    <t>105.053,99</t>
  </si>
  <si>
    <t>071/2018</t>
  </si>
  <si>
    <t>319.823,45</t>
  </si>
  <si>
    <t>AGUARDA LIBERAÇÃO DE RECURSO</t>
  </si>
  <si>
    <t>CANCELADA</t>
  </si>
  <si>
    <t>4.º TRIMESTRE</t>
  </si>
  <si>
    <t>DATA : 14/01/2019</t>
  </si>
  <si>
    <t>Ilha de Itamaracá, 14 de janeiro de 2019</t>
  </si>
  <si>
    <t>8.076,72</t>
  </si>
  <si>
    <t xml:space="preserve">ELABORAÇÃO DO PROJETO DE ENGENHARIA DE APROXIMADAMENTE 40.000m² - Pavimentação em Paralelepípedos e Drenagem no município de Ilha de Itamaracá, estado de Pernambuco, através da Proposta do Siconv  n.º 38698/2018 </t>
  </si>
  <si>
    <t>CONVITE 005/2018</t>
  </si>
  <si>
    <t>136.690,42</t>
  </si>
  <si>
    <t xml:space="preserve">PROQUALYT ENGENHARIA LTDA - EPP
</t>
  </si>
  <si>
    <t>04.684.200/0001-61</t>
  </si>
  <si>
    <t>184/2018</t>
  </si>
  <si>
    <t>120 IAS</t>
  </si>
  <si>
    <t>132.000,00</t>
  </si>
  <si>
    <r>
      <t>TC N.</t>
    </r>
    <r>
      <rPr>
        <sz val="9"/>
        <color indexed="8"/>
        <rFont val="Calibri"/>
        <family val="2"/>
      </rPr>
      <t>ᵒ 363.417-96/2012/PE</t>
    </r>
  </si>
  <si>
    <t>Ilha de Itamaracá, 14 de JANEIRO de 2019</t>
  </si>
  <si>
    <t>4º TRIMESTRE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</si>
</sst>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1"/>
      <name val="Arial"/>
      <family val="2"/>
    </font>
    <font>
      <b/>
      <sz val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1" fillId="0" borderId="21" xfId="0" applyNumberFormat="1" applyFont="1" applyBorder="1" applyAlignment="1">
      <alignment horizontal="center" vertical="top" wrapText="1"/>
    </xf>
    <xf numFmtId="49" fontId="1" fillId="33" borderId="21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30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top" wrapText="1"/>
    </xf>
    <xf numFmtId="171" fontId="1" fillId="0" borderId="27" xfId="62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top" wrapText="1"/>
    </xf>
    <xf numFmtId="171" fontId="1" fillId="0" borderId="32" xfId="62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left" vertical="top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top" wrapText="1"/>
    </xf>
    <xf numFmtId="171" fontId="1" fillId="0" borderId="27" xfId="62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38" xfId="0" applyNumberFormat="1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39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40" xfId="0" applyNumberFormat="1" applyFont="1" applyBorder="1" applyAlignment="1">
      <alignment horizontal="center" vertical="top" wrapText="1"/>
    </xf>
    <xf numFmtId="49" fontId="1" fillId="0" borderId="41" xfId="0" applyNumberFormat="1" applyFont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49" fontId="1" fillId="0" borderId="44" xfId="0" applyNumberFormat="1" applyFont="1" applyBorder="1" applyAlignment="1">
      <alignment vertical="top" wrapText="1"/>
    </xf>
    <xf numFmtId="49" fontId="1" fillId="0" borderId="45" xfId="0" applyNumberFormat="1" applyFont="1" applyBorder="1" applyAlignment="1">
      <alignment horizontal="left" vertical="top" wrapText="1"/>
    </xf>
    <xf numFmtId="171" fontId="1" fillId="0" borderId="10" xfId="62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vertical="top" wrapText="1"/>
    </xf>
    <xf numFmtId="49" fontId="1" fillId="0" borderId="46" xfId="0" applyNumberFormat="1" applyFont="1" applyBorder="1" applyAlignment="1">
      <alignment horizontal="left" vertical="top" wrapText="1"/>
    </xf>
    <xf numFmtId="171" fontId="1" fillId="0" borderId="28" xfId="62" applyFont="1" applyBorder="1" applyAlignment="1">
      <alignment horizontal="center" vertical="top" wrapText="1"/>
    </xf>
    <xf numFmtId="171" fontId="1" fillId="0" borderId="28" xfId="62" applyFont="1" applyBorder="1" applyAlignment="1">
      <alignment horizontal="center" vertical="top" wrapText="1"/>
    </xf>
    <xf numFmtId="171" fontId="1" fillId="0" borderId="31" xfId="62" applyFont="1" applyBorder="1" applyAlignment="1">
      <alignment horizontal="center" vertical="top" wrapText="1"/>
    </xf>
    <xf numFmtId="171" fontId="1" fillId="0" borderId="36" xfId="62" applyFont="1" applyBorder="1" applyAlignment="1">
      <alignment horizontal="center" vertical="top" wrapText="1"/>
    </xf>
    <xf numFmtId="171" fontId="1" fillId="0" borderId="12" xfId="62" applyFont="1" applyBorder="1" applyAlignment="1">
      <alignment horizontal="center" vertical="top" wrapText="1"/>
    </xf>
    <xf numFmtId="171" fontId="1" fillId="0" borderId="26" xfId="62" applyFont="1" applyBorder="1" applyAlignment="1">
      <alignment horizontal="center" vertical="top" wrapText="1"/>
    </xf>
    <xf numFmtId="171" fontId="1" fillId="0" borderId="16" xfId="62" applyFont="1" applyBorder="1" applyAlignment="1">
      <alignment horizontal="center" vertical="top" wrapText="1"/>
    </xf>
    <xf numFmtId="49" fontId="1" fillId="0" borderId="46" xfId="0" applyNumberFormat="1" applyFont="1" applyBorder="1" applyAlignment="1">
      <alignment horizontal="left" vertical="top" wrapText="1"/>
    </xf>
    <xf numFmtId="49" fontId="1" fillId="0" borderId="35" xfId="0" applyNumberFormat="1" applyFont="1" applyBorder="1" applyAlignment="1">
      <alignment horizontal="left" vertical="top" wrapText="1"/>
    </xf>
    <xf numFmtId="49" fontId="1" fillId="0" borderId="34" xfId="0" applyNumberFormat="1" applyFont="1" applyBorder="1" applyAlignment="1">
      <alignment horizontal="left" vertical="top" wrapText="1"/>
    </xf>
    <xf numFmtId="49" fontId="1" fillId="0" borderId="46" xfId="0" applyNumberFormat="1" applyFont="1" applyBorder="1" applyAlignment="1">
      <alignment vertical="top" wrapText="1"/>
    </xf>
    <xf numFmtId="49" fontId="1" fillId="0" borderId="47" xfId="0" applyNumberFormat="1" applyFont="1" applyBorder="1" applyAlignment="1">
      <alignment vertical="top" wrapText="1"/>
    </xf>
    <xf numFmtId="171" fontId="1" fillId="0" borderId="26" xfId="62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171" fontId="49" fillId="0" borderId="0" xfId="62" applyFont="1" applyAlignment="1">
      <alignment vertical="top" wrapText="1"/>
    </xf>
    <xf numFmtId="49" fontId="1" fillId="0" borderId="48" xfId="0" applyNumberFormat="1" applyFont="1" applyBorder="1" applyAlignment="1">
      <alignment horizontal="left" vertical="top" wrapText="1"/>
    </xf>
    <xf numFmtId="49" fontId="1" fillId="0" borderId="49" xfId="0" applyNumberFormat="1" applyFont="1" applyBorder="1" applyAlignment="1">
      <alignment horizontal="center" vertical="top" wrapText="1"/>
    </xf>
    <xf numFmtId="49" fontId="1" fillId="0" borderId="50" xfId="0" applyNumberFormat="1" applyFont="1" applyBorder="1" applyAlignment="1">
      <alignment horizontal="left" vertical="top" wrapText="1"/>
    </xf>
    <xf numFmtId="171" fontId="1" fillId="0" borderId="10" xfId="62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171" fontId="1" fillId="0" borderId="11" xfId="62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47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171" fontId="3" fillId="0" borderId="27" xfId="62" applyFont="1" applyBorder="1" applyAlignment="1">
      <alignment horizontal="center" vertical="top" wrapText="1"/>
    </xf>
    <xf numFmtId="171" fontId="3" fillId="0" borderId="28" xfId="62" applyFont="1" applyBorder="1" applyAlignment="1">
      <alignment horizontal="center" vertical="top" wrapText="1"/>
    </xf>
    <xf numFmtId="171" fontId="3" fillId="0" borderId="26" xfId="62" applyFont="1" applyBorder="1" applyAlignment="1">
      <alignment horizontal="center" vertical="top" wrapText="1"/>
    </xf>
    <xf numFmtId="49" fontId="3" fillId="0" borderId="49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30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34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46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44" xfId="0" applyNumberFormat="1" applyFont="1" applyBorder="1" applyAlignment="1">
      <alignment vertical="top" wrapText="1"/>
    </xf>
    <xf numFmtId="49" fontId="3" fillId="0" borderId="48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center" vertical="top" wrapText="1"/>
    </xf>
    <xf numFmtId="49" fontId="3" fillId="0" borderId="40" xfId="0" applyNumberFormat="1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center" vertical="top" wrapText="1"/>
    </xf>
    <xf numFmtId="49" fontId="3" fillId="0" borderId="39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38" xfId="0" applyNumberFormat="1" applyFont="1" applyBorder="1" applyAlignment="1">
      <alignment horizontal="center" vertical="top" wrapText="1"/>
    </xf>
    <xf numFmtId="49" fontId="3" fillId="0" borderId="46" xfId="0" applyNumberFormat="1" applyFont="1" applyBorder="1" applyAlignment="1">
      <alignment horizontal="left" vertical="top" wrapText="1"/>
    </xf>
    <xf numFmtId="49" fontId="3" fillId="0" borderId="34" xfId="0" applyNumberFormat="1" applyFont="1" applyBorder="1" applyAlignment="1">
      <alignment horizontal="center" vertical="top" wrapText="1"/>
    </xf>
    <xf numFmtId="171" fontId="11" fillId="0" borderId="27" xfId="62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49" fontId="10" fillId="0" borderId="26" xfId="0" applyNumberFormat="1" applyFont="1" applyBorder="1" applyAlignment="1">
      <alignment horizontal="center" vertical="top" wrapText="1"/>
    </xf>
    <xf numFmtId="49" fontId="10" fillId="0" borderId="27" xfId="0" applyNumberFormat="1" applyFont="1" applyBorder="1" applyAlignment="1">
      <alignment horizontal="center" vertical="top" wrapText="1"/>
    </xf>
    <xf numFmtId="49" fontId="10" fillId="0" borderId="28" xfId="0" applyNumberFormat="1" applyFont="1" applyBorder="1" applyAlignment="1">
      <alignment horizontal="center" vertical="top" wrapText="1"/>
    </xf>
    <xf numFmtId="49" fontId="10" fillId="0" borderId="3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171" fontId="11" fillId="0" borderId="26" xfId="62" applyFont="1" applyBorder="1" applyAlignment="1">
      <alignment horizontal="center" vertical="top" wrapText="1"/>
    </xf>
    <xf numFmtId="49" fontId="11" fillId="0" borderId="50" xfId="0" applyNumberFormat="1" applyFont="1" applyBorder="1" applyAlignment="1">
      <alignment horizontal="left" vertical="top" wrapText="1"/>
    </xf>
    <xf numFmtId="49" fontId="11" fillId="0" borderId="26" xfId="0" applyNumberFormat="1" applyFont="1" applyBorder="1" applyAlignment="1">
      <alignment horizontal="center" vertical="top" wrapText="1"/>
    </xf>
    <xf numFmtId="49" fontId="11" fillId="0" borderId="27" xfId="0" applyNumberFormat="1" applyFont="1" applyBorder="1" applyAlignment="1">
      <alignment horizontal="center" vertical="top" wrapText="1"/>
    </xf>
    <xf numFmtId="49" fontId="11" fillId="0" borderId="28" xfId="0" applyNumberFormat="1" applyFont="1" applyBorder="1" applyAlignment="1">
      <alignment horizontal="center" vertical="top" wrapText="1"/>
    </xf>
    <xf numFmtId="49" fontId="11" fillId="0" borderId="29" xfId="0" applyNumberFormat="1" applyFont="1" applyBorder="1" applyAlignment="1">
      <alignment horizontal="center" vertical="top" wrapText="1"/>
    </xf>
    <xf numFmtId="49" fontId="11" fillId="0" borderId="30" xfId="0" applyNumberFormat="1" applyFont="1" applyBorder="1" applyAlignment="1">
      <alignment horizontal="center" vertical="top" wrapText="1"/>
    </xf>
    <xf numFmtId="171" fontId="50" fillId="0" borderId="27" xfId="62" applyFont="1" applyBorder="1" applyAlignment="1">
      <alignment horizontal="center" vertical="top" wrapText="1"/>
    </xf>
    <xf numFmtId="171" fontId="50" fillId="0" borderId="28" xfId="62" applyFont="1" applyBorder="1" applyAlignment="1">
      <alignment horizontal="center" vertical="top" wrapText="1"/>
    </xf>
    <xf numFmtId="49" fontId="50" fillId="0" borderId="13" xfId="0" applyNumberFormat="1" applyFont="1" applyBorder="1" applyAlignment="1">
      <alignment horizontal="center" vertical="top" wrapText="1"/>
    </xf>
    <xf numFmtId="49" fontId="50" fillId="0" borderId="12" xfId="0" applyNumberFormat="1" applyFont="1" applyBorder="1" applyAlignment="1">
      <alignment horizontal="center" vertical="top" wrapText="1"/>
    </xf>
    <xf numFmtId="171" fontId="50" fillId="0" borderId="12" xfId="62" applyFont="1" applyBorder="1" applyAlignment="1">
      <alignment horizontal="center" vertical="top" wrapText="1"/>
    </xf>
    <xf numFmtId="171" fontId="50" fillId="0" borderId="26" xfId="62" applyFont="1" applyBorder="1" applyAlignment="1">
      <alignment horizontal="center" vertical="top" wrapText="1"/>
    </xf>
    <xf numFmtId="49" fontId="50" fillId="0" borderId="50" xfId="0" applyNumberFormat="1" applyFont="1" applyBorder="1" applyAlignment="1">
      <alignment horizontal="left" vertical="top" wrapText="1"/>
    </xf>
    <xf numFmtId="49" fontId="50" fillId="0" borderId="26" xfId="0" applyNumberFormat="1" applyFont="1" applyBorder="1" applyAlignment="1">
      <alignment horizontal="center" vertical="top" wrapText="1"/>
    </xf>
    <xf numFmtId="49" fontId="50" fillId="0" borderId="27" xfId="0" applyNumberFormat="1" applyFont="1" applyBorder="1" applyAlignment="1">
      <alignment horizontal="center" vertical="top" wrapText="1"/>
    </xf>
    <xf numFmtId="49" fontId="50" fillId="0" borderId="28" xfId="0" applyNumberFormat="1" applyFont="1" applyBorder="1" applyAlignment="1">
      <alignment horizontal="center" vertical="top" wrapText="1"/>
    </xf>
    <xf numFmtId="49" fontId="50" fillId="0" borderId="29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top" wrapText="1"/>
    </xf>
    <xf numFmtId="171" fontId="50" fillId="0" borderId="10" xfId="62" applyFont="1" applyBorder="1" applyAlignment="1">
      <alignment horizontal="center" vertical="top" wrapText="1"/>
    </xf>
    <xf numFmtId="49" fontId="50" fillId="0" borderId="30" xfId="0" applyNumberFormat="1" applyFont="1" applyBorder="1" applyAlignment="1">
      <alignment horizontal="center" vertical="top" wrapText="1"/>
    </xf>
    <xf numFmtId="171" fontId="50" fillId="0" borderId="29" xfId="62" applyFont="1" applyBorder="1" applyAlignment="1">
      <alignment horizontal="center" vertical="top" wrapText="1"/>
    </xf>
    <xf numFmtId="171" fontId="11" fillId="0" borderId="29" xfId="62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 wrapText="1"/>
    </xf>
    <xf numFmtId="49" fontId="11" fillId="0" borderId="24" xfId="0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  <xf numFmtId="49" fontId="11" fillId="0" borderId="35" xfId="0" applyNumberFormat="1" applyFont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top" wrapText="1"/>
    </xf>
    <xf numFmtId="171" fontId="11" fillId="0" borderId="32" xfId="62" applyFont="1" applyBorder="1" applyAlignment="1">
      <alignment horizontal="center" vertical="top" wrapText="1"/>
    </xf>
    <xf numFmtId="49" fontId="11" fillId="33" borderId="21" xfId="0" applyNumberFormat="1" applyFont="1" applyFill="1" applyBorder="1" applyAlignment="1">
      <alignment horizontal="center" vertical="top" wrapText="1"/>
    </xf>
    <xf numFmtId="171" fontId="11" fillId="0" borderId="16" xfId="62" applyFont="1" applyBorder="1" applyAlignment="1">
      <alignment horizontal="center" vertical="top" wrapText="1"/>
    </xf>
    <xf numFmtId="171" fontId="11" fillId="0" borderId="18" xfId="62" applyFont="1" applyBorder="1" applyAlignment="1">
      <alignment horizontal="center" vertical="top" wrapText="1"/>
    </xf>
    <xf numFmtId="171" fontId="11" fillId="0" borderId="17" xfId="62" applyFont="1" applyBorder="1" applyAlignment="1">
      <alignment horizontal="center" vertical="top" wrapText="1"/>
    </xf>
    <xf numFmtId="171" fontId="11" fillId="0" borderId="21" xfId="62" applyFont="1" applyBorder="1" applyAlignment="1">
      <alignment horizontal="center" vertical="top" wrapText="1"/>
    </xf>
    <xf numFmtId="49" fontId="10" fillId="0" borderId="29" xfId="0" applyNumberFormat="1" applyFont="1" applyBorder="1" applyAlignment="1">
      <alignment horizontal="center" vertical="top" wrapText="1"/>
    </xf>
    <xf numFmtId="171" fontId="10" fillId="0" borderId="32" xfId="62" applyFont="1" applyBorder="1" applyAlignment="1">
      <alignment horizontal="center" vertical="top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top" wrapText="1"/>
    </xf>
    <xf numFmtId="49" fontId="11" fillId="34" borderId="33" xfId="0" applyNumberFormat="1" applyFont="1" applyFill="1" applyBorder="1" applyAlignment="1">
      <alignment horizontal="center" vertical="top" wrapText="1"/>
    </xf>
    <xf numFmtId="49" fontId="11" fillId="34" borderId="16" xfId="0" applyNumberFormat="1" applyFont="1" applyFill="1" applyBorder="1" applyAlignment="1">
      <alignment horizontal="center" vertical="top" wrapText="1"/>
    </xf>
    <xf numFmtId="49" fontId="11" fillId="34" borderId="18" xfId="0" applyNumberFormat="1" applyFont="1" applyFill="1" applyBorder="1" applyAlignment="1">
      <alignment horizontal="center" vertical="top" wrapText="1"/>
    </xf>
    <xf numFmtId="49" fontId="11" fillId="34" borderId="24" xfId="0" applyNumberFormat="1" applyFont="1" applyFill="1" applyBorder="1" applyAlignment="1">
      <alignment horizontal="center" vertical="top" wrapText="1"/>
    </xf>
    <xf numFmtId="49" fontId="11" fillId="34" borderId="17" xfId="0" applyNumberFormat="1" applyFont="1" applyFill="1" applyBorder="1" applyAlignment="1">
      <alignment horizontal="center" vertical="top" wrapText="1"/>
    </xf>
    <xf numFmtId="171" fontId="50" fillId="0" borderId="13" xfId="62" applyFont="1" applyBorder="1" applyAlignment="1">
      <alignment horizontal="center" vertical="top" wrapText="1"/>
    </xf>
    <xf numFmtId="49" fontId="11" fillId="34" borderId="51" xfId="0" applyNumberFormat="1" applyFont="1" applyFill="1" applyBorder="1" applyAlignment="1">
      <alignment horizontal="center" vertical="top" wrapText="1"/>
    </xf>
    <xf numFmtId="49" fontId="11" fillId="0" borderId="50" xfId="0" applyNumberFormat="1" applyFont="1" applyBorder="1" applyAlignment="1">
      <alignment horizontal="center" vertical="top" wrapText="1"/>
    </xf>
    <xf numFmtId="171" fontId="11" fillId="0" borderId="14" xfId="62" applyFont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center" vertical="top" wrapText="1"/>
    </xf>
    <xf numFmtId="171" fontId="11" fillId="0" borderId="10" xfId="62" applyFont="1" applyBorder="1" applyAlignment="1">
      <alignment horizontal="center" vertical="top" wrapText="1"/>
    </xf>
    <xf numFmtId="49" fontId="11" fillId="34" borderId="12" xfId="0" applyNumberFormat="1" applyFont="1" applyFill="1" applyBorder="1" applyAlignment="1">
      <alignment horizontal="center" vertical="top" wrapText="1"/>
    </xf>
    <xf numFmtId="49" fontId="11" fillId="34" borderId="13" xfId="0" applyNumberFormat="1" applyFont="1" applyFill="1" applyBorder="1" applyAlignment="1">
      <alignment horizontal="center" vertical="top" wrapText="1"/>
    </xf>
    <xf numFmtId="171" fontId="11" fillId="0" borderId="13" xfId="62" applyFont="1" applyBorder="1" applyAlignment="1">
      <alignment horizontal="center" vertical="top" wrapText="1"/>
    </xf>
    <xf numFmtId="49" fontId="11" fillId="0" borderId="52" xfId="0" applyNumberFormat="1" applyFont="1" applyBorder="1" applyAlignment="1">
      <alignment horizontal="center" vertical="top" wrapText="1"/>
    </xf>
    <xf numFmtId="171" fontId="11" fillId="0" borderId="53" xfId="62" applyFont="1" applyBorder="1" applyAlignment="1">
      <alignment horizontal="center" vertical="top" wrapText="1"/>
    </xf>
    <xf numFmtId="171" fontId="11" fillId="0" borderId="54" xfId="62" applyFont="1" applyBorder="1" applyAlignment="1">
      <alignment horizontal="center" vertical="top" wrapText="1"/>
    </xf>
    <xf numFmtId="171" fontId="11" fillId="0" borderId="12" xfId="62" applyFont="1" applyBorder="1" applyAlignment="1">
      <alignment horizontal="center" vertical="top" wrapText="1"/>
    </xf>
    <xf numFmtId="171" fontId="11" fillId="0" borderId="52" xfId="62" applyFont="1" applyBorder="1" applyAlignment="1">
      <alignment horizontal="center" vertical="top" wrapText="1"/>
    </xf>
    <xf numFmtId="49" fontId="11" fillId="0" borderId="54" xfId="0" applyNumberFormat="1" applyFont="1" applyBorder="1" applyAlignment="1">
      <alignment horizontal="center" vertical="top" wrapText="1"/>
    </xf>
    <xf numFmtId="49" fontId="50" fillId="0" borderId="35" xfId="0" applyNumberFormat="1" applyFont="1" applyBorder="1" applyAlignment="1">
      <alignment horizontal="center" vertical="top" wrapText="1"/>
    </xf>
    <xf numFmtId="49" fontId="10" fillId="0" borderId="35" xfId="0" applyNumberFormat="1" applyFont="1" applyBorder="1" applyAlignment="1">
      <alignment horizontal="center" vertical="top" wrapText="1"/>
    </xf>
    <xf numFmtId="49" fontId="50" fillId="0" borderId="30" xfId="0" applyNumberFormat="1" applyFont="1" applyBorder="1" applyAlignment="1">
      <alignment horizontal="left" vertical="top" wrapText="1"/>
    </xf>
    <xf numFmtId="49" fontId="11" fillId="0" borderId="30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left" vertical="top" wrapText="1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33" borderId="57" xfId="0" applyNumberFormat="1" applyFont="1" applyFill="1" applyBorder="1" applyAlignment="1">
      <alignment horizontal="center" vertical="top" wrapText="1"/>
    </xf>
    <xf numFmtId="49" fontId="1" fillId="33" borderId="22" xfId="0" applyNumberFormat="1" applyFont="1" applyFill="1" applyBorder="1" applyAlignment="1">
      <alignment horizontal="center" vertical="top" wrapText="1"/>
    </xf>
    <xf numFmtId="49" fontId="1" fillId="33" borderId="58" xfId="0" applyNumberFormat="1" applyFont="1" applyFill="1" applyBorder="1" applyAlignment="1">
      <alignment horizontal="center" vertical="top" wrapText="1"/>
    </xf>
    <xf numFmtId="49" fontId="4" fillId="9" borderId="0" xfId="0" applyNumberFormat="1" applyFont="1" applyFill="1" applyAlignment="1">
      <alignment horizontal="center" vertical="top" wrapText="1"/>
    </xf>
    <xf numFmtId="49" fontId="1" fillId="0" borderId="59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60" xfId="0" applyNumberFormat="1" applyFont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1" fillId="0" borderId="64" xfId="0" applyNumberFormat="1" applyFont="1" applyBorder="1" applyAlignment="1">
      <alignment horizontal="center" vertical="center" wrapText="1"/>
    </xf>
    <xf numFmtId="49" fontId="1" fillId="0" borderId="65" xfId="0" applyNumberFormat="1" applyFont="1" applyBorder="1" applyAlignment="1">
      <alignment horizontal="center" vertical="center" wrapText="1"/>
    </xf>
    <xf numFmtId="49" fontId="11" fillId="34" borderId="31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1" fillId="34" borderId="42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64" xfId="0" applyNumberFormat="1" applyFont="1" applyFill="1" applyBorder="1" applyAlignment="1">
      <alignment horizontal="center" vertical="center" wrapText="1"/>
    </xf>
    <xf numFmtId="49" fontId="11" fillId="34" borderId="65" xfId="0" applyNumberFormat="1" applyFont="1" applyFill="1" applyBorder="1" applyAlignment="1">
      <alignment horizontal="center" vertical="center" wrapText="1"/>
    </xf>
    <xf numFmtId="49" fontId="11" fillId="34" borderId="59" xfId="0" applyNumberFormat="1" applyFont="1" applyFill="1" applyBorder="1" applyAlignment="1">
      <alignment horizontal="center" vertical="center" wrapText="1"/>
    </xf>
    <xf numFmtId="49" fontId="11" fillId="34" borderId="45" xfId="0" applyNumberFormat="1" applyFont="1" applyFill="1" applyBorder="1" applyAlignment="1">
      <alignment horizontal="center" vertical="center" wrapText="1"/>
    </xf>
    <xf numFmtId="49" fontId="11" fillId="34" borderId="55" xfId="0" applyNumberFormat="1" applyFont="1" applyFill="1" applyBorder="1" applyAlignment="1">
      <alignment horizontal="center" vertical="center" wrapText="1"/>
    </xf>
    <xf numFmtId="49" fontId="11" fillId="34" borderId="60" xfId="0" applyNumberFormat="1" applyFont="1" applyFill="1" applyBorder="1" applyAlignment="1">
      <alignment horizontal="center" vertical="center" wrapText="1"/>
    </xf>
    <xf numFmtId="49" fontId="11" fillId="34" borderId="61" xfId="0" applyNumberFormat="1" applyFont="1" applyFill="1" applyBorder="1" applyAlignment="1">
      <alignment horizontal="center" vertical="center" wrapText="1"/>
    </xf>
    <xf numFmtId="49" fontId="11" fillId="34" borderId="56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Alignment="1">
      <alignment horizontal="center" vertical="top" wrapText="1"/>
    </xf>
    <xf numFmtId="49" fontId="11" fillId="34" borderId="4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3" borderId="57" xfId="0" applyNumberFormat="1" applyFont="1" applyFill="1" applyBorder="1" applyAlignment="1">
      <alignment horizontal="center" vertical="top" wrapText="1"/>
    </xf>
    <xf numFmtId="49" fontId="11" fillId="33" borderId="22" xfId="0" applyNumberFormat="1" applyFont="1" applyFill="1" applyBorder="1" applyAlignment="1">
      <alignment horizontal="center" vertical="top" wrapText="1"/>
    </xf>
    <xf numFmtId="49" fontId="11" fillId="33" borderId="58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10" fillId="34" borderId="55" xfId="0" applyNumberFormat="1" applyFont="1" applyFill="1" applyBorder="1" applyAlignment="1">
      <alignment horizontal="center" vertical="center" wrapText="1"/>
    </xf>
    <xf numFmtId="49" fontId="10" fillId="34" borderId="62" xfId="0" applyNumberFormat="1" applyFont="1" applyFill="1" applyBorder="1" applyAlignment="1">
      <alignment horizontal="center" vertical="center" wrapText="1"/>
    </xf>
    <xf numFmtId="49" fontId="10" fillId="34" borderId="63" xfId="0" applyNumberFormat="1" applyFont="1" applyFill="1" applyBorder="1" applyAlignment="1">
      <alignment horizontal="center" vertical="center" wrapText="1"/>
    </xf>
    <xf numFmtId="49" fontId="10" fillId="34" borderId="32" xfId="0" applyNumberFormat="1" applyFont="1" applyFill="1" applyBorder="1" applyAlignment="1">
      <alignment horizontal="center" vertical="center" wrapText="1"/>
    </xf>
    <xf numFmtId="49" fontId="10" fillId="34" borderId="66" xfId="0" applyNumberFormat="1" applyFont="1" applyFill="1" applyBorder="1" applyAlignment="1">
      <alignment horizontal="center" vertical="center" wrapText="1"/>
    </xf>
    <xf numFmtId="49" fontId="11" fillId="34" borderId="36" xfId="0" applyNumberFormat="1" applyFont="1" applyFill="1" applyBorder="1" applyAlignment="1">
      <alignment horizontal="center" vertical="center" wrapText="1"/>
    </xf>
    <xf numFmtId="49" fontId="11" fillId="34" borderId="37" xfId="0" applyNumberFormat="1" applyFont="1" applyFill="1" applyBorder="1" applyAlignment="1">
      <alignment horizontal="center" vertical="center" wrapText="1"/>
    </xf>
    <xf numFmtId="49" fontId="11" fillId="34" borderId="38" xfId="0" applyNumberFormat="1" applyFont="1" applyFill="1" applyBorder="1" applyAlignment="1">
      <alignment horizontal="center" vertical="center" wrapText="1"/>
    </xf>
    <xf numFmtId="49" fontId="11" fillId="34" borderId="39" xfId="0" applyNumberFormat="1" applyFont="1" applyFill="1" applyBorder="1" applyAlignment="1">
      <alignment horizontal="center" vertical="center" wrapText="1"/>
    </xf>
    <xf numFmtId="49" fontId="10" fillId="34" borderId="60" xfId="0" applyNumberFormat="1" applyFont="1" applyFill="1" applyBorder="1" applyAlignment="1">
      <alignment horizontal="center" vertical="center" wrapText="1"/>
    </xf>
    <xf numFmtId="49" fontId="10" fillId="34" borderId="61" xfId="0" applyNumberFormat="1" applyFont="1" applyFill="1" applyBorder="1" applyAlignment="1">
      <alignment horizontal="center" vertical="center" wrapText="1"/>
    </xf>
    <xf numFmtId="49" fontId="10" fillId="34" borderId="56" xfId="0" applyNumberFormat="1" applyFont="1" applyFill="1" applyBorder="1" applyAlignment="1">
      <alignment horizontal="center" vertical="center" wrapText="1"/>
    </xf>
    <xf numFmtId="49" fontId="11" fillId="34" borderId="67" xfId="0" applyNumberFormat="1" applyFont="1" applyFill="1" applyBorder="1" applyAlignment="1">
      <alignment horizontal="center" vertical="center" wrapText="1"/>
    </xf>
    <xf numFmtId="49" fontId="11" fillId="34" borderId="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top" wrapText="1"/>
    </xf>
    <xf numFmtId="49" fontId="50" fillId="0" borderId="46" xfId="0" applyNumberFormat="1" applyFont="1" applyBorder="1" applyAlignment="1">
      <alignment horizontal="center" vertical="top" wrapText="1"/>
    </xf>
    <xf numFmtId="49" fontId="50" fillId="0" borderId="48" xfId="0" applyNumberFormat="1" applyFont="1" applyBorder="1" applyAlignment="1">
      <alignment horizontal="center" vertical="top" wrapText="1"/>
    </xf>
    <xf numFmtId="49" fontId="50" fillId="0" borderId="44" xfId="0" applyNumberFormat="1" applyFont="1" applyBorder="1" applyAlignment="1">
      <alignment horizontal="left" vertical="top" wrapText="1"/>
    </xf>
    <xf numFmtId="49" fontId="50" fillId="0" borderId="31" xfId="0" applyNumberFormat="1" applyFont="1" applyBorder="1" applyAlignment="1">
      <alignment horizontal="center" vertical="top" wrapText="1"/>
    </xf>
    <xf numFmtId="49" fontId="50" fillId="0" borderId="40" xfId="0" applyNumberFormat="1" applyFont="1" applyBorder="1" applyAlignment="1">
      <alignment horizontal="center" vertical="top" wrapText="1"/>
    </xf>
    <xf numFmtId="49" fontId="50" fillId="0" borderId="41" xfId="0" applyNumberFormat="1" applyFont="1" applyBorder="1" applyAlignment="1">
      <alignment horizontal="center" vertical="top" wrapText="1"/>
    </xf>
    <xf numFmtId="49" fontId="50" fillId="0" borderId="42" xfId="0" applyNumberFormat="1" applyFont="1" applyBorder="1" applyAlignment="1">
      <alignment horizontal="center" vertical="top" wrapText="1"/>
    </xf>
    <xf numFmtId="49" fontId="50" fillId="0" borderId="43" xfId="0" applyNumberFormat="1" applyFont="1" applyBorder="1" applyAlignment="1">
      <alignment horizontal="center" vertical="top" wrapText="1"/>
    </xf>
    <xf numFmtId="49" fontId="50" fillId="0" borderId="25" xfId="0" applyNumberFormat="1" applyFont="1" applyBorder="1" applyAlignment="1">
      <alignment horizontal="left" vertical="top" wrapText="1"/>
    </xf>
    <xf numFmtId="49" fontId="50" fillId="0" borderId="11" xfId="0" applyNumberFormat="1" applyFont="1" applyBorder="1" applyAlignment="1">
      <alignment horizontal="center" vertical="top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H16">
      <selection activeCell="H41" sqref="H41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6.00390625" style="2" customWidth="1"/>
    <col min="8" max="8" width="30.7109375" style="2" customWidth="1"/>
    <col min="9" max="9" width="7.710937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9" width="10.7109375" style="2" customWidth="1"/>
    <col min="20" max="20" width="12.7109375" style="2" customWidth="1"/>
    <col min="21" max="21" width="14.28125" style="2" customWidth="1"/>
    <col min="22" max="16384" width="9.140625" style="3" customWidth="1"/>
  </cols>
  <sheetData>
    <row r="1" spans="1:21" s="9" customFormat="1" ht="18">
      <c r="A1" s="225" t="s">
        <v>15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3" spans="1:21" s="7" customFormat="1" ht="12.75" customHeight="1">
      <c r="A3" s="23" t="s">
        <v>33</v>
      </c>
      <c r="B3" s="23" t="s">
        <v>59</v>
      </c>
      <c r="C3" s="8"/>
      <c r="D3" s="6"/>
      <c r="E3" s="6"/>
      <c r="F3" s="6"/>
      <c r="G3" s="6"/>
      <c r="H3" s="6"/>
      <c r="I3" s="214" t="s">
        <v>34</v>
      </c>
      <c r="J3" s="214"/>
      <c r="K3" s="8" t="s">
        <v>135</v>
      </c>
      <c r="L3" s="8"/>
      <c r="M3" s="6"/>
      <c r="N3" s="6"/>
      <c r="O3" s="6"/>
      <c r="P3" s="6"/>
      <c r="Q3" s="6"/>
      <c r="R3" s="215" t="s">
        <v>130</v>
      </c>
      <c r="S3" s="215"/>
      <c r="T3" s="215"/>
      <c r="U3" s="6"/>
    </row>
    <row r="4" spans="1:21" s="7" customFormat="1" ht="12.75" customHeight="1">
      <c r="A4" s="216" t="s">
        <v>60</v>
      </c>
      <c r="B4" s="216"/>
      <c r="C4" s="216"/>
      <c r="D4" s="216"/>
      <c r="E4" s="6"/>
      <c r="F4" s="6"/>
      <c r="G4" s="6"/>
      <c r="H4" s="6"/>
      <c r="I4" s="214" t="s">
        <v>35</v>
      </c>
      <c r="J4" s="214"/>
      <c r="K4" s="214"/>
      <c r="L4" s="6" t="s">
        <v>128</v>
      </c>
      <c r="M4" s="216" t="s">
        <v>129</v>
      </c>
      <c r="N4" s="216"/>
      <c r="O4" s="216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31" t="s">
        <v>13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3"/>
      <c r="M6" s="233"/>
      <c r="N6" s="26"/>
      <c r="O6" s="26"/>
      <c r="P6" s="231" t="s">
        <v>14</v>
      </c>
      <c r="Q6" s="236"/>
      <c r="R6" s="237"/>
      <c r="S6" s="237"/>
      <c r="T6" s="217" t="s">
        <v>10</v>
      </c>
      <c r="U6" s="218" t="s">
        <v>11</v>
      </c>
    </row>
    <row r="7" spans="1:21" s="1" customFormat="1" ht="11.25" customHeight="1">
      <c r="A7" s="238" t="s">
        <v>3</v>
      </c>
      <c r="B7" s="226" t="s">
        <v>47</v>
      </c>
      <c r="C7" s="217" t="s">
        <v>1</v>
      </c>
      <c r="D7" s="228"/>
      <c r="E7" s="229"/>
      <c r="F7" s="218"/>
      <c r="G7" s="217" t="s">
        <v>49</v>
      </c>
      <c r="H7" s="218"/>
      <c r="I7" s="217" t="s">
        <v>5</v>
      </c>
      <c r="J7" s="228"/>
      <c r="K7" s="228"/>
      <c r="L7" s="229"/>
      <c r="M7" s="229"/>
      <c r="N7" s="217" t="s">
        <v>41</v>
      </c>
      <c r="O7" s="218"/>
      <c r="P7" s="217" t="s">
        <v>8</v>
      </c>
      <c r="Q7" s="228" t="s">
        <v>9</v>
      </c>
      <c r="R7" s="229" t="s">
        <v>46</v>
      </c>
      <c r="S7" s="229" t="s">
        <v>29</v>
      </c>
      <c r="T7" s="221"/>
      <c r="U7" s="234"/>
    </row>
    <row r="8" spans="1:21" s="1" customFormat="1" ht="44.25" customHeight="1">
      <c r="A8" s="239"/>
      <c r="B8" s="227"/>
      <c r="C8" s="20" t="s">
        <v>2</v>
      </c>
      <c r="D8" s="16" t="s">
        <v>4</v>
      </c>
      <c r="E8" s="27" t="s">
        <v>40</v>
      </c>
      <c r="F8" s="21" t="s">
        <v>39</v>
      </c>
      <c r="G8" s="20" t="s">
        <v>48</v>
      </c>
      <c r="H8" s="21" t="s">
        <v>0</v>
      </c>
      <c r="I8" s="20" t="s">
        <v>2</v>
      </c>
      <c r="J8" s="16" t="s">
        <v>6</v>
      </c>
      <c r="K8" s="16" t="s">
        <v>42</v>
      </c>
      <c r="L8" s="27" t="s">
        <v>7</v>
      </c>
      <c r="M8" s="27" t="s">
        <v>43</v>
      </c>
      <c r="N8" s="20" t="s">
        <v>44</v>
      </c>
      <c r="O8" s="21" t="s">
        <v>45</v>
      </c>
      <c r="P8" s="221"/>
      <c r="Q8" s="235"/>
      <c r="R8" s="230"/>
      <c r="S8" s="230"/>
      <c r="T8" s="221"/>
      <c r="U8" s="234"/>
    </row>
    <row r="9" spans="1:21" ht="12" thickBot="1">
      <c r="A9" s="14" t="s">
        <v>16</v>
      </c>
      <c r="B9" s="50" t="s">
        <v>17</v>
      </c>
      <c r="C9" s="17" t="s">
        <v>18</v>
      </c>
      <c r="D9" s="19" t="s">
        <v>19</v>
      </c>
      <c r="E9" s="28" t="s">
        <v>20</v>
      </c>
      <c r="F9" s="18" t="s">
        <v>21</v>
      </c>
      <c r="G9" s="17" t="s">
        <v>22</v>
      </c>
      <c r="H9" s="18" t="s">
        <v>12</v>
      </c>
      <c r="I9" s="17" t="s">
        <v>23</v>
      </c>
      <c r="J9" s="19" t="s">
        <v>24</v>
      </c>
      <c r="K9" s="19" t="s">
        <v>25</v>
      </c>
      <c r="L9" s="28" t="s">
        <v>26</v>
      </c>
      <c r="M9" s="28" t="s">
        <v>27</v>
      </c>
      <c r="N9" s="17" t="s">
        <v>28</v>
      </c>
      <c r="O9" s="18" t="s">
        <v>30</v>
      </c>
      <c r="P9" s="17" t="s">
        <v>31</v>
      </c>
      <c r="Q9" s="19" t="s">
        <v>36</v>
      </c>
      <c r="R9" s="28" t="s">
        <v>37</v>
      </c>
      <c r="S9" s="28" t="s">
        <v>38</v>
      </c>
      <c r="T9" s="17" t="s">
        <v>51</v>
      </c>
      <c r="U9" s="18" t="s">
        <v>50</v>
      </c>
    </row>
    <row r="10" spans="1:21" ht="45">
      <c r="A10" s="69" t="s">
        <v>67</v>
      </c>
      <c r="B10" s="89" t="s">
        <v>68</v>
      </c>
      <c r="C10" s="48" t="s">
        <v>69</v>
      </c>
      <c r="D10" s="65" t="s">
        <v>70</v>
      </c>
      <c r="E10" s="66" t="s">
        <v>71</v>
      </c>
      <c r="F10" s="67" t="s">
        <v>72</v>
      </c>
      <c r="G10" s="48" t="s">
        <v>73</v>
      </c>
      <c r="H10" s="67" t="s">
        <v>74</v>
      </c>
      <c r="I10" s="56" t="s">
        <v>58</v>
      </c>
      <c r="J10" s="65" t="s">
        <v>75</v>
      </c>
      <c r="K10" s="65" t="s">
        <v>52</v>
      </c>
      <c r="L10" s="68" t="s">
        <v>76</v>
      </c>
      <c r="M10" s="66" t="s">
        <v>77</v>
      </c>
      <c r="N10" s="48" t="s">
        <v>131</v>
      </c>
      <c r="O10" s="66"/>
      <c r="P10" s="48" t="s">
        <v>53</v>
      </c>
      <c r="Q10" s="57">
        <v>0</v>
      </c>
      <c r="R10" s="57">
        <v>0</v>
      </c>
      <c r="S10" s="74">
        <v>0</v>
      </c>
      <c r="T10" s="76">
        <v>94288.88</v>
      </c>
      <c r="U10" s="67" t="s">
        <v>78</v>
      </c>
    </row>
    <row r="11" spans="1:21" ht="56.25">
      <c r="A11" s="29" t="s">
        <v>124</v>
      </c>
      <c r="B11" s="70" t="s">
        <v>79</v>
      </c>
      <c r="C11" s="58" t="s">
        <v>80</v>
      </c>
      <c r="D11" s="59" t="s">
        <v>81</v>
      </c>
      <c r="E11" s="32" t="s">
        <v>109</v>
      </c>
      <c r="F11" s="33" t="s">
        <v>110</v>
      </c>
      <c r="G11" s="61" t="s">
        <v>94</v>
      </c>
      <c r="H11" s="63" t="s">
        <v>93</v>
      </c>
      <c r="I11" s="61" t="s">
        <v>58</v>
      </c>
      <c r="J11" s="62" t="s">
        <v>95</v>
      </c>
      <c r="K11" s="59"/>
      <c r="L11" s="64" t="s">
        <v>96</v>
      </c>
      <c r="M11" s="60"/>
      <c r="N11" s="58" t="s">
        <v>132</v>
      </c>
      <c r="O11" s="60"/>
      <c r="P11" s="61" t="s">
        <v>97</v>
      </c>
      <c r="Q11" s="57">
        <v>0</v>
      </c>
      <c r="R11" s="57">
        <v>0</v>
      </c>
      <c r="S11" s="74">
        <v>0</v>
      </c>
      <c r="T11" s="77">
        <v>0</v>
      </c>
      <c r="U11" s="63" t="s">
        <v>136</v>
      </c>
    </row>
    <row r="12" spans="1:21" ht="33.75">
      <c r="A12" s="29" t="s">
        <v>123</v>
      </c>
      <c r="B12" s="73" t="s">
        <v>82</v>
      </c>
      <c r="C12" s="12" t="s">
        <v>84</v>
      </c>
      <c r="D12" s="10" t="s">
        <v>83</v>
      </c>
      <c r="E12" s="11" t="s">
        <v>85</v>
      </c>
      <c r="F12" s="13" t="s">
        <v>86</v>
      </c>
      <c r="G12" s="12" t="s">
        <v>87</v>
      </c>
      <c r="H12" s="13" t="s">
        <v>88</v>
      </c>
      <c r="I12" s="30" t="s">
        <v>58</v>
      </c>
      <c r="J12" s="31" t="s">
        <v>91</v>
      </c>
      <c r="K12" s="10" t="s">
        <v>52</v>
      </c>
      <c r="L12" s="72" t="s">
        <v>90</v>
      </c>
      <c r="M12" s="32" t="s">
        <v>92</v>
      </c>
      <c r="N12" s="30" t="s">
        <v>133</v>
      </c>
      <c r="O12" s="11"/>
      <c r="P12" s="30" t="s">
        <v>53</v>
      </c>
      <c r="Q12" s="57">
        <v>111697.91</v>
      </c>
      <c r="R12" s="57">
        <v>111697.91</v>
      </c>
      <c r="S12" s="57">
        <v>111697.91</v>
      </c>
      <c r="T12" s="71">
        <v>261108.44</v>
      </c>
      <c r="U12" s="13" t="s">
        <v>125</v>
      </c>
    </row>
    <row r="13" spans="1:21" ht="33.75">
      <c r="A13" s="29" t="s">
        <v>100</v>
      </c>
      <c r="B13" s="81" t="s">
        <v>99</v>
      </c>
      <c r="C13" s="30" t="s">
        <v>101</v>
      </c>
      <c r="D13" s="31" t="s">
        <v>102</v>
      </c>
      <c r="E13" s="32" t="s">
        <v>103</v>
      </c>
      <c r="F13" s="33" t="s">
        <v>98</v>
      </c>
      <c r="G13" s="30" t="s">
        <v>104</v>
      </c>
      <c r="H13" s="33" t="s">
        <v>105</v>
      </c>
      <c r="I13" s="30" t="s">
        <v>58</v>
      </c>
      <c r="J13" s="31" t="s">
        <v>106</v>
      </c>
      <c r="K13" s="31" t="s">
        <v>52</v>
      </c>
      <c r="L13" s="51" t="s">
        <v>103</v>
      </c>
      <c r="M13" s="32" t="s">
        <v>107</v>
      </c>
      <c r="N13" s="30" t="s">
        <v>108</v>
      </c>
      <c r="O13" s="11"/>
      <c r="P13" s="30" t="s">
        <v>53</v>
      </c>
      <c r="Q13" s="71">
        <v>11837.74</v>
      </c>
      <c r="R13" s="71">
        <v>11837.74</v>
      </c>
      <c r="S13" s="71">
        <v>11837.74</v>
      </c>
      <c r="T13" s="78">
        <v>156654.01</v>
      </c>
      <c r="U13" s="33" t="s">
        <v>125</v>
      </c>
    </row>
    <row r="14" spans="1:21" ht="33.75">
      <c r="A14" s="29" t="s">
        <v>61</v>
      </c>
      <c r="B14" s="84" t="s">
        <v>62</v>
      </c>
      <c r="C14" s="30" t="s">
        <v>58</v>
      </c>
      <c r="D14" s="31" t="s">
        <v>57</v>
      </c>
      <c r="E14" s="32" t="s">
        <v>98</v>
      </c>
      <c r="F14" s="33" t="s">
        <v>98</v>
      </c>
      <c r="G14" s="30" t="s">
        <v>56</v>
      </c>
      <c r="H14" s="33" t="s">
        <v>63</v>
      </c>
      <c r="I14" s="30" t="s">
        <v>58</v>
      </c>
      <c r="J14" s="31" t="s">
        <v>64</v>
      </c>
      <c r="K14" s="31" t="s">
        <v>55</v>
      </c>
      <c r="L14" s="34" t="s">
        <v>65</v>
      </c>
      <c r="M14" s="32" t="s">
        <v>134</v>
      </c>
      <c r="N14" s="30" t="s">
        <v>58</v>
      </c>
      <c r="O14" s="32" t="s">
        <v>58</v>
      </c>
      <c r="P14" s="30" t="s">
        <v>54</v>
      </c>
      <c r="Q14" s="57">
        <v>15000</v>
      </c>
      <c r="R14" s="57">
        <v>15000</v>
      </c>
      <c r="S14" s="74">
        <v>15000</v>
      </c>
      <c r="T14" s="86">
        <v>15000</v>
      </c>
      <c r="U14" s="33" t="s">
        <v>89</v>
      </c>
    </row>
    <row r="15" spans="1:21" ht="33.75">
      <c r="A15" s="29" t="s">
        <v>117</v>
      </c>
      <c r="B15" s="84" t="s">
        <v>111</v>
      </c>
      <c r="C15" s="30" t="s">
        <v>113</v>
      </c>
      <c r="D15" s="31" t="s">
        <v>114</v>
      </c>
      <c r="E15" s="32" t="s">
        <v>115</v>
      </c>
      <c r="F15" s="33" t="s">
        <v>98</v>
      </c>
      <c r="G15" s="39" t="s">
        <v>94</v>
      </c>
      <c r="H15" s="42" t="s">
        <v>93</v>
      </c>
      <c r="I15" s="30" t="s">
        <v>58</v>
      </c>
      <c r="J15" s="31" t="s">
        <v>119</v>
      </c>
      <c r="K15" s="31" t="s">
        <v>52</v>
      </c>
      <c r="L15" s="32" t="s">
        <v>118</v>
      </c>
      <c r="M15" s="32" t="s">
        <v>122</v>
      </c>
      <c r="N15" s="12"/>
      <c r="O15" s="11"/>
      <c r="P15" s="30" t="s">
        <v>53</v>
      </c>
      <c r="Q15" s="47">
        <v>56587.74</v>
      </c>
      <c r="R15" s="47">
        <v>56587.74</v>
      </c>
      <c r="S15" s="47">
        <v>56587.74</v>
      </c>
      <c r="T15" s="79">
        <v>153116.76</v>
      </c>
      <c r="U15" s="33" t="s">
        <v>89</v>
      </c>
    </row>
    <row r="16" spans="1:21" ht="33.75">
      <c r="A16" s="29" t="s">
        <v>120</v>
      </c>
      <c r="B16" s="85" t="s">
        <v>112</v>
      </c>
      <c r="C16" s="30" t="s">
        <v>113</v>
      </c>
      <c r="D16" s="40" t="s">
        <v>114</v>
      </c>
      <c r="E16" s="41" t="s">
        <v>116</v>
      </c>
      <c r="F16" s="42" t="s">
        <v>98</v>
      </c>
      <c r="G16" s="30" t="s">
        <v>94</v>
      </c>
      <c r="H16" s="33" t="s">
        <v>93</v>
      </c>
      <c r="I16" s="39" t="s">
        <v>58</v>
      </c>
      <c r="J16" s="40" t="s">
        <v>119</v>
      </c>
      <c r="K16" s="40" t="s">
        <v>52</v>
      </c>
      <c r="L16" s="41" t="s">
        <v>121</v>
      </c>
      <c r="M16" s="41" t="s">
        <v>122</v>
      </c>
      <c r="N16" s="39"/>
      <c r="O16" s="41"/>
      <c r="P16" s="39" t="s">
        <v>53</v>
      </c>
      <c r="Q16" s="47">
        <v>17526.01</v>
      </c>
      <c r="R16" s="47">
        <v>17526.01</v>
      </c>
      <c r="S16" s="47">
        <v>17526.01</v>
      </c>
      <c r="T16" s="79">
        <v>213809.79</v>
      </c>
      <c r="U16" s="42" t="s">
        <v>89</v>
      </c>
    </row>
    <row r="17" spans="1:24" ht="34.5" customHeight="1">
      <c r="A17" s="33"/>
      <c r="B17" s="83" t="s">
        <v>139</v>
      </c>
      <c r="C17" s="30" t="s">
        <v>58</v>
      </c>
      <c r="D17" s="31" t="s">
        <v>57</v>
      </c>
      <c r="E17" s="31" t="s">
        <v>146</v>
      </c>
      <c r="F17" s="33" t="s">
        <v>98</v>
      </c>
      <c r="G17" s="30" t="s">
        <v>141</v>
      </c>
      <c r="H17" s="33" t="s">
        <v>142</v>
      </c>
      <c r="I17" s="30" t="s">
        <v>58</v>
      </c>
      <c r="J17" s="31" t="s">
        <v>143</v>
      </c>
      <c r="K17" s="31" t="s">
        <v>144</v>
      </c>
      <c r="L17" s="31" t="s">
        <v>140</v>
      </c>
      <c r="M17" s="32" t="s">
        <v>145</v>
      </c>
      <c r="N17" s="30"/>
      <c r="O17" s="32"/>
      <c r="P17" s="30" t="s">
        <v>53</v>
      </c>
      <c r="Q17" s="47">
        <v>58069.37</v>
      </c>
      <c r="R17" s="47">
        <v>58069.37</v>
      </c>
      <c r="S17" s="47">
        <v>58069.37</v>
      </c>
      <c r="T17" s="47">
        <v>58069.37</v>
      </c>
      <c r="U17" s="33" t="s">
        <v>147</v>
      </c>
      <c r="X17" s="88" t="s">
        <v>66</v>
      </c>
    </row>
    <row r="18" spans="1:21" s="43" customFormat="1" ht="11.25">
      <c r="A18" s="44"/>
      <c r="B18" s="82"/>
      <c r="C18" s="54"/>
      <c r="D18" s="45"/>
      <c r="E18" s="55"/>
      <c r="F18" s="46"/>
      <c r="G18" s="30"/>
      <c r="H18" s="33"/>
      <c r="I18" s="35"/>
      <c r="J18" s="36"/>
      <c r="K18" s="36"/>
      <c r="L18" s="37"/>
      <c r="M18" s="37"/>
      <c r="N18" s="35"/>
      <c r="O18" s="37"/>
      <c r="P18" s="35"/>
      <c r="Q18" s="47"/>
      <c r="R18" s="47"/>
      <c r="S18" s="75"/>
      <c r="T18" s="79"/>
      <c r="U18" s="38"/>
    </row>
    <row r="19" spans="1:21" s="43" customFormat="1" ht="11.25">
      <c r="A19" s="44"/>
      <c r="B19" s="82"/>
      <c r="C19" s="54"/>
      <c r="D19" s="45"/>
      <c r="E19" s="31"/>
      <c r="F19" s="46"/>
      <c r="G19" s="30"/>
      <c r="H19" s="33"/>
      <c r="I19" s="54"/>
      <c r="J19" s="45"/>
      <c r="K19" s="45"/>
      <c r="L19" s="55"/>
      <c r="M19" s="55"/>
      <c r="N19" s="54"/>
      <c r="O19" s="55"/>
      <c r="P19" s="54"/>
      <c r="Q19" s="47"/>
      <c r="R19" s="47"/>
      <c r="S19" s="75"/>
      <c r="T19" s="79"/>
      <c r="U19" s="46"/>
    </row>
    <row r="20" spans="1:21" ht="12" thickBot="1">
      <c r="A20" s="44"/>
      <c r="B20" s="52"/>
      <c r="C20" s="54"/>
      <c r="D20" s="45"/>
      <c r="E20" s="55"/>
      <c r="F20" s="46"/>
      <c r="G20" s="30"/>
      <c r="H20" s="33"/>
      <c r="I20" s="35"/>
      <c r="J20" s="36"/>
      <c r="K20" s="36"/>
      <c r="L20" s="37"/>
      <c r="M20" s="37"/>
      <c r="N20" s="54"/>
      <c r="O20" s="37"/>
      <c r="P20" s="35"/>
      <c r="Q20" s="47"/>
      <c r="R20" s="47"/>
      <c r="S20" s="75"/>
      <c r="T20" s="80"/>
      <c r="U20" s="87"/>
    </row>
    <row r="21" spans="1:21" ht="12" thickBot="1">
      <c r="A21" s="222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4"/>
      <c r="P21" s="24" t="s">
        <v>32</v>
      </c>
      <c r="Q21" s="49">
        <f>SUM(Q10:Q20)</f>
        <v>270718.77</v>
      </c>
      <c r="R21" s="49">
        <f>SUM(R10:R20)</f>
        <v>270718.77</v>
      </c>
      <c r="S21" s="49">
        <f>SUM(S10:S20)</f>
        <v>270718.77</v>
      </c>
      <c r="T21" s="49">
        <f>SUM(T10:T20)</f>
        <v>952047.2500000001</v>
      </c>
      <c r="U21" s="25"/>
    </row>
    <row r="22" ht="13.5" customHeight="1"/>
    <row r="23" spans="1:21" ht="11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="15" customFormat="1" ht="12.75">
      <c r="A24" s="93" t="s">
        <v>207</v>
      </c>
    </row>
    <row r="25" spans="1:24" s="15" customFormat="1" ht="11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19" t="s">
        <v>126</v>
      </c>
      <c r="N25" s="220"/>
      <c r="O25" s="220"/>
      <c r="P25" s="220"/>
      <c r="Q25" s="22"/>
      <c r="R25" s="22"/>
      <c r="S25" s="22"/>
      <c r="T25" s="22"/>
      <c r="U25" s="22"/>
      <c r="X25" s="53"/>
    </row>
    <row r="26" spans="13:16" s="22" customFormat="1" ht="11.25">
      <c r="M26" s="219" t="s">
        <v>127</v>
      </c>
      <c r="N26" s="220"/>
      <c r="O26" s="220"/>
      <c r="P26" s="220"/>
    </row>
    <row r="27" s="22" customFormat="1" ht="11.25"/>
    <row r="28" s="22" customFormat="1" ht="11.25"/>
    <row r="29" s="22" customFormat="1" ht="11.25"/>
    <row r="30" spans="1:21" s="22" customFormat="1" ht="11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23">
    <mergeCell ref="U6:U8"/>
    <mergeCell ref="Q7:Q8"/>
    <mergeCell ref="P6:S6"/>
    <mergeCell ref="A7:A8"/>
    <mergeCell ref="I7:M7"/>
    <mergeCell ref="S7:S8"/>
    <mergeCell ref="A4:D4"/>
    <mergeCell ref="A21:O21"/>
    <mergeCell ref="A1:U1"/>
    <mergeCell ref="B7:B8"/>
    <mergeCell ref="G7:H7"/>
    <mergeCell ref="C7:F7"/>
    <mergeCell ref="P7:P8"/>
    <mergeCell ref="R7:R8"/>
    <mergeCell ref="I4:K4"/>
    <mergeCell ref="A6:M6"/>
    <mergeCell ref="I3:J3"/>
    <mergeCell ref="R3:T3"/>
    <mergeCell ref="M4:O4"/>
    <mergeCell ref="N7:O7"/>
    <mergeCell ref="M25:P25"/>
    <mergeCell ref="M26:P26"/>
    <mergeCell ref="T6:T8"/>
  </mergeCells>
  <printOptions horizontalCentered="1"/>
  <pageMargins left="0.15748031496062992" right="0.11811023622047245" top="0.984251968503937" bottom="0.984251968503937" header="0.5118110236220472" footer="0.5118110236220472"/>
  <pageSetup horizontalDpi="600" verticalDpi="600" orientation="landscape" paperSize="9" scale="4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3">
      <selection activeCell="F25" sqref="F25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6.00390625" style="2" customWidth="1"/>
    <col min="8" max="8" width="30.7109375" style="2" customWidth="1"/>
    <col min="9" max="9" width="7.710937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9" width="10.7109375" style="2" customWidth="1"/>
    <col min="20" max="20" width="12.7109375" style="2" customWidth="1"/>
    <col min="21" max="21" width="14.28125" style="2" customWidth="1"/>
    <col min="22" max="16384" width="9.140625" style="3" customWidth="1"/>
  </cols>
  <sheetData>
    <row r="1" spans="1:21" s="9" customFormat="1" ht="18">
      <c r="A1" s="225" t="s">
        <v>15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3" spans="1:21" s="7" customFormat="1" ht="12.75" customHeight="1">
      <c r="A3" s="23" t="s">
        <v>33</v>
      </c>
      <c r="B3" s="23" t="s">
        <v>59</v>
      </c>
      <c r="C3" s="8"/>
      <c r="D3" s="6"/>
      <c r="E3" s="6"/>
      <c r="F3" s="6"/>
      <c r="G3" s="6"/>
      <c r="H3" s="6"/>
      <c r="I3" s="214" t="s">
        <v>34</v>
      </c>
      <c r="J3" s="214"/>
      <c r="K3" s="8" t="s">
        <v>135</v>
      </c>
      <c r="L3" s="8"/>
      <c r="M3" s="6"/>
      <c r="N3" s="6"/>
      <c r="O3" s="6"/>
      <c r="P3" s="6"/>
      <c r="Q3" s="6"/>
      <c r="R3" s="215" t="s">
        <v>172</v>
      </c>
      <c r="S3" s="215"/>
      <c r="T3" s="215"/>
      <c r="U3" s="6"/>
    </row>
    <row r="4" spans="1:21" s="7" customFormat="1" ht="12.75" customHeight="1">
      <c r="A4" s="216" t="s">
        <v>60</v>
      </c>
      <c r="B4" s="216"/>
      <c r="C4" s="216"/>
      <c r="D4" s="216"/>
      <c r="E4" s="6"/>
      <c r="F4" s="6"/>
      <c r="G4" s="6"/>
      <c r="H4" s="6"/>
      <c r="I4" s="214" t="s">
        <v>35</v>
      </c>
      <c r="J4" s="214"/>
      <c r="K4" s="214"/>
      <c r="L4" s="6" t="s">
        <v>137</v>
      </c>
      <c r="M4" s="216" t="s">
        <v>138</v>
      </c>
      <c r="N4" s="216"/>
      <c r="O4" s="216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31" t="s">
        <v>13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3"/>
      <c r="M6" s="233"/>
      <c r="N6" s="26"/>
      <c r="O6" s="26"/>
      <c r="P6" s="231" t="s">
        <v>14</v>
      </c>
      <c r="Q6" s="236"/>
      <c r="R6" s="237"/>
      <c r="S6" s="237"/>
      <c r="T6" s="217" t="s">
        <v>10</v>
      </c>
      <c r="U6" s="218" t="s">
        <v>11</v>
      </c>
    </row>
    <row r="7" spans="1:21" s="1" customFormat="1" ht="11.25" customHeight="1">
      <c r="A7" s="238" t="s">
        <v>3</v>
      </c>
      <c r="B7" s="226" t="s">
        <v>47</v>
      </c>
      <c r="C7" s="217" t="s">
        <v>1</v>
      </c>
      <c r="D7" s="228"/>
      <c r="E7" s="229"/>
      <c r="F7" s="218"/>
      <c r="G7" s="217" t="s">
        <v>49</v>
      </c>
      <c r="H7" s="218"/>
      <c r="I7" s="217" t="s">
        <v>5</v>
      </c>
      <c r="J7" s="228"/>
      <c r="K7" s="228"/>
      <c r="L7" s="229"/>
      <c r="M7" s="229"/>
      <c r="N7" s="217" t="s">
        <v>41</v>
      </c>
      <c r="O7" s="218"/>
      <c r="P7" s="217" t="s">
        <v>8</v>
      </c>
      <c r="Q7" s="228" t="s">
        <v>9</v>
      </c>
      <c r="R7" s="229" t="s">
        <v>46</v>
      </c>
      <c r="S7" s="229" t="s">
        <v>29</v>
      </c>
      <c r="T7" s="221"/>
      <c r="U7" s="234"/>
    </row>
    <row r="8" spans="1:21" s="1" customFormat="1" ht="44.25" customHeight="1">
      <c r="A8" s="239"/>
      <c r="B8" s="227"/>
      <c r="C8" s="20" t="s">
        <v>2</v>
      </c>
      <c r="D8" s="16" t="s">
        <v>4</v>
      </c>
      <c r="E8" s="27" t="s">
        <v>40</v>
      </c>
      <c r="F8" s="21" t="s">
        <v>39</v>
      </c>
      <c r="G8" s="20" t="s">
        <v>48</v>
      </c>
      <c r="H8" s="21" t="s">
        <v>0</v>
      </c>
      <c r="I8" s="20" t="s">
        <v>2</v>
      </c>
      <c r="J8" s="16" t="s">
        <v>6</v>
      </c>
      <c r="K8" s="16" t="s">
        <v>42</v>
      </c>
      <c r="L8" s="27" t="s">
        <v>7</v>
      </c>
      <c r="M8" s="27" t="s">
        <v>43</v>
      </c>
      <c r="N8" s="20" t="s">
        <v>44</v>
      </c>
      <c r="O8" s="21" t="s">
        <v>45</v>
      </c>
      <c r="P8" s="221"/>
      <c r="Q8" s="235"/>
      <c r="R8" s="230"/>
      <c r="S8" s="230"/>
      <c r="T8" s="221"/>
      <c r="U8" s="234"/>
    </row>
    <row r="9" spans="1:21" ht="12" thickBot="1">
      <c r="A9" s="14" t="s">
        <v>16</v>
      </c>
      <c r="B9" s="50" t="s">
        <v>17</v>
      </c>
      <c r="C9" s="17" t="s">
        <v>18</v>
      </c>
      <c r="D9" s="19" t="s">
        <v>19</v>
      </c>
      <c r="E9" s="28" t="s">
        <v>20</v>
      </c>
      <c r="F9" s="18" t="s">
        <v>21</v>
      </c>
      <c r="G9" s="17" t="s">
        <v>22</v>
      </c>
      <c r="H9" s="18" t="s">
        <v>12</v>
      </c>
      <c r="I9" s="17" t="s">
        <v>23</v>
      </c>
      <c r="J9" s="19" t="s">
        <v>24</v>
      </c>
      <c r="K9" s="19" t="s">
        <v>25</v>
      </c>
      <c r="L9" s="28" t="s">
        <v>26</v>
      </c>
      <c r="M9" s="28" t="s">
        <v>27</v>
      </c>
      <c r="N9" s="17" t="s">
        <v>28</v>
      </c>
      <c r="O9" s="18" t="s">
        <v>30</v>
      </c>
      <c r="P9" s="17" t="s">
        <v>31</v>
      </c>
      <c r="Q9" s="19" t="s">
        <v>36</v>
      </c>
      <c r="R9" s="28" t="s">
        <v>37</v>
      </c>
      <c r="S9" s="28" t="s">
        <v>38</v>
      </c>
      <c r="T9" s="17" t="s">
        <v>51</v>
      </c>
      <c r="U9" s="18" t="s">
        <v>50</v>
      </c>
    </row>
    <row r="10" spans="1:21" ht="45">
      <c r="A10" s="69" t="s">
        <v>67</v>
      </c>
      <c r="B10" s="89" t="s">
        <v>68</v>
      </c>
      <c r="C10" s="48" t="s">
        <v>69</v>
      </c>
      <c r="D10" s="65" t="s">
        <v>70</v>
      </c>
      <c r="E10" s="66" t="s">
        <v>71</v>
      </c>
      <c r="F10" s="67" t="s">
        <v>72</v>
      </c>
      <c r="G10" s="48" t="s">
        <v>73</v>
      </c>
      <c r="H10" s="67" t="s">
        <v>74</v>
      </c>
      <c r="I10" s="56" t="s">
        <v>58</v>
      </c>
      <c r="J10" s="65" t="s">
        <v>75</v>
      </c>
      <c r="K10" s="65" t="s">
        <v>52</v>
      </c>
      <c r="L10" s="68" t="s">
        <v>76</v>
      </c>
      <c r="M10" s="66" t="s">
        <v>77</v>
      </c>
      <c r="N10" s="48" t="s">
        <v>132</v>
      </c>
      <c r="O10" s="66"/>
      <c r="P10" s="48" t="s">
        <v>53</v>
      </c>
      <c r="Q10" s="57">
        <v>0</v>
      </c>
      <c r="R10" s="57">
        <v>0</v>
      </c>
      <c r="S10" s="74">
        <v>0</v>
      </c>
      <c r="T10" s="76">
        <v>94288.88</v>
      </c>
      <c r="U10" s="67" t="s">
        <v>78</v>
      </c>
    </row>
    <row r="11" spans="1:21" ht="56.25">
      <c r="A11" s="29" t="s">
        <v>124</v>
      </c>
      <c r="B11" s="70" t="s">
        <v>79</v>
      </c>
      <c r="C11" s="58" t="s">
        <v>80</v>
      </c>
      <c r="D11" s="59" t="s">
        <v>81</v>
      </c>
      <c r="E11" s="32" t="s">
        <v>109</v>
      </c>
      <c r="F11" s="33" t="s">
        <v>110</v>
      </c>
      <c r="G11" s="61" t="s">
        <v>94</v>
      </c>
      <c r="H11" s="63" t="s">
        <v>93</v>
      </c>
      <c r="I11" s="61" t="s">
        <v>58</v>
      </c>
      <c r="J11" s="62" t="s">
        <v>95</v>
      </c>
      <c r="K11" s="59"/>
      <c r="L11" s="64" t="s">
        <v>96</v>
      </c>
      <c r="M11" s="60"/>
      <c r="N11" s="58" t="s">
        <v>132</v>
      </c>
      <c r="O11" s="60"/>
      <c r="P11" s="61" t="s">
        <v>97</v>
      </c>
      <c r="Q11" s="57">
        <v>0</v>
      </c>
      <c r="R11" s="57">
        <v>0</v>
      </c>
      <c r="S11" s="74">
        <v>0</v>
      </c>
      <c r="T11" s="77">
        <v>0</v>
      </c>
      <c r="U11" s="63" t="s">
        <v>136</v>
      </c>
    </row>
    <row r="12" spans="1:21" ht="33.75">
      <c r="A12" s="29" t="s">
        <v>123</v>
      </c>
      <c r="B12" s="73" t="s">
        <v>82</v>
      </c>
      <c r="C12" s="12" t="s">
        <v>84</v>
      </c>
      <c r="D12" s="10" t="s">
        <v>83</v>
      </c>
      <c r="E12" s="11" t="s">
        <v>85</v>
      </c>
      <c r="F12" s="13" t="s">
        <v>86</v>
      </c>
      <c r="G12" s="12" t="s">
        <v>87</v>
      </c>
      <c r="H12" s="13" t="s">
        <v>88</v>
      </c>
      <c r="I12" s="30" t="s">
        <v>58</v>
      </c>
      <c r="J12" s="31" t="s">
        <v>91</v>
      </c>
      <c r="K12" s="10" t="s">
        <v>52</v>
      </c>
      <c r="L12" s="72" t="s">
        <v>90</v>
      </c>
      <c r="M12" s="32" t="s">
        <v>92</v>
      </c>
      <c r="N12" s="30" t="s">
        <v>133</v>
      </c>
      <c r="O12" s="11"/>
      <c r="P12" s="30" t="s">
        <v>53</v>
      </c>
      <c r="Q12" s="57">
        <v>111697.91</v>
      </c>
      <c r="R12" s="57"/>
      <c r="S12" s="57">
        <v>111697.91</v>
      </c>
      <c r="T12" s="71">
        <v>261108.44</v>
      </c>
      <c r="U12" s="13" t="s">
        <v>125</v>
      </c>
    </row>
    <row r="13" spans="1:21" ht="33.75">
      <c r="A13" s="29" t="s">
        <v>100</v>
      </c>
      <c r="B13" s="81" t="s">
        <v>99</v>
      </c>
      <c r="C13" s="30" t="s">
        <v>101</v>
      </c>
      <c r="D13" s="31" t="s">
        <v>102</v>
      </c>
      <c r="E13" s="32" t="s">
        <v>103</v>
      </c>
      <c r="F13" s="33" t="s">
        <v>98</v>
      </c>
      <c r="G13" s="30" t="s">
        <v>104</v>
      </c>
      <c r="H13" s="33" t="s">
        <v>105</v>
      </c>
      <c r="I13" s="30" t="s">
        <v>58</v>
      </c>
      <c r="J13" s="31" t="s">
        <v>106</v>
      </c>
      <c r="K13" s="31" t="s">
        <v>52</v>
      </c>
      <c r="L13" s="51" t="s">
        <v>103</v>
      </c>
      <c r="M13" s="32" t="s">
        <v>107</v>
      </c>
      <c r="N13" s="30" t="s">
        <v>151</v>
      </c>
      <c r="O13" s="11"/>
      <c r="P13" s="30" t="s">
        <v>53</v>
      </c>
      <c r="Q13" s="71">
        <v>11837.74</v>
      </c>
      <c r="R13" s="71"/>
      <c r="S13" s="71">
        <v>11837.74</v>
      </c>
      <c r="T13" s="78">
        <v>156654.01</v>
      </c>
      <c r="U13" s="33" t="s">
        <v>125</v>
      </c>
    </row>
    <row r="14" spans="1:21" ht="33.75">
      <c r="A14" s="29" t="s">
        <v>61</v>
      </c>
      <c r="B14" s="84" t="s">
        <v>62</v>
      </c>
      <c r="C14" s="30" t="s">
        <v>58</v>
      </c>
      <c r="D14" s="31" t="s">
        <v>57</v>
      </c>
      <c r="E14" s="32" t="s">
        <v>98</v>
      </c>
      <c r="F14" s="33" t="s">
        <v>98</v>
      </c>
      <c r="G14" s="30" t="s">
        <v>56</v>
      </c>
      <c r="H14" s="33" t="s">
        <v>63</v>
      </c>
      <c r="I14" s="30" t="s">
        <v>58</v>
      </c>
      <c r="J14" s="31" t="s">
        <v>64</v>
      </c>
      <c r="K14" s="31" t="s">
        <v>55</v>
      </c>
      <c r="L14" s="34" t="s">
        <v>65</v>
      </c>
      <c r="M14" s="32" t="s">
        <v>134</v>
      </c>
      <c r="N14" s="30" t="s">
        <v>58</v>
      </c>
      <c r="O14" s="32" t="s">
        <v>58</v>
      </c>
      <c r="P14" s="30" t="s">
        <v>54</v>
      </c>
      <c r="Q14" s="57">
        <v>37500</v>
      </c>
      <c r="R14" s="57">
        <v>22500</v>
      </c>
      <c r="S14" s="74">
        <v>37500</v>
      </c>
      <c r="T14" s="86">
        <v>37500</v>
      </c>
      <c r="U14" s="33" t="s">
        <v>89</v>
      </c>
    </row>
    <row r="15" spans="1:21" ht="33.75">
      <c r="A15" s="29" t="s">
        <v>117</v>
      </c>
      <c r="B15" s="84" t="s">
        <v>111</v>
      </c>
      <c r="C15" s="30" t="s">
        <v>113</v>
      </c>
      <c r="D15" s="31" t="s">
        <v>114</v>
      </c>
      <c r="E15" s="32" t="s">
        <v>115</v>
      </c>
      <c r="F15" s="33" t="s">
        <v>98</v>
      </c>
      <c r="G15" s="39" t="s">
        <v>94</v>
      </c>
      <c r="H15" s="42" t="s">
        <v>93</v>
      </c>
      <c r="I15" s="30" t="s">
        <v>58</v>
      </c>
      <c r="J15" s="31" t="s">
        <v>119</v>
      </c>
      <c r="K15" s="31" t="s">
        <v>52</v>
      </c>
      <c r="L15" s="32" t="s">
        <v>118</v>
      </c>
      <c r="M15" s="32" t="s">
        <v>122</v>
      </c>
      <c r="N15" s="30" t="s">
        <v>132</v>
      </c>
      <c r="O15" s="11"/>
      <c r="P15" s="30" t="s">
        <v>53</v>
      </c>
      <c r="Q15" s="47">
        <f>56587.74+57065.04</f>
        <v>113652.78</v>
      </c>
      <c r="R15" s="47">
        <v>57065.04</v>
      </c>
      <c r="S15" s="47">
        <f>113652.78</f>
        <v>113652.78</v>
      </c>
      <c r="T15" s="79">
        <v>210181.8</v>
      </c>
      <c r="U15" s="33" t="s">
        <v>89</v>
      </c>
    </row>
    <row r="16" spans="1:21" ht="33.75">
      <c r="A16" s="29" t="s">
        <v>120</v>
      </c>
      <c r="B16" s="85" t="s">
        <v>112</v>
      </c>
      <c r="C16" s="30" t="s">
        <v>113</v>
      </c>
      <c r="D16" s="40" t="s">
        <v>114</v>
      </c>
      <c r="E16" s="41" t="s">
        <v>116</v>
      </c>
      <c r="F16" s="42" t="s">
        <v>98</v>
      </c>
      <c r="G16" s="30" t="s">
        <v>94</v>
      </c>
      <c r="H16" s="33" t="s">
        <v>93</v>
      </c>
      <c r="I16" s="39" t="s">
        <v>58</v>
      </c>
      <c r="J16" s="40" t="s">
        <v>119</v>
      </c>
      <c r="K16" s="40" t="s">
        <v>52</v>
      </c>
      <c r="L16" s="41" t="s">
        <v>121</v>
      </c>
      <c r="M16" s="41" t="s">
        <v>122</v>
      </c>
      <c r="N16" s="39" t="s">
        <v>132</v>
      </c>
      <c r="O16" s="41"/>
      <c r="P16" s="39" t="s">
        <v>53</v>
      </c>
      <c r="Q16" s="47">
        <v>45081.2</v>
      </c>
      <c r="R16" s="47">
        <v>27555.19</v>
      </c>
      <c r="S16" s="47">
        <v>45081.2</v>
      </c>
      <c r="T16" s="79">
        <v>241364.98</v>
      </c>
      <c r="U16" s="42" t="s">
        <v>89</v>
      </c>
    </row>
    <row r="17" spans="1:24" ht="33.75">
      <c r="A17" s="33"/>
      <c r="B17" s="83" t="s">
        <v>139</v>
      </c>
      <c r="C17" s="30" t="s">
        <v>58</v>
      </c>
      <c r="D17" s="31" t="s">
        <v>57</v>
      </c>
      <c r="E17" s="31" t="s">
        <v>146</v>
      </c>
      <c r="F17" s="33" t="s">
        <v>98</v>
      </c>
      <c r="G17" s="30" t="s">
        <v>141</v>
      </c>
      <c r="H17" s="33" t="s">
        <v>142</v>
      </c>
      <c r="I17" s="30" t="s">
        <v>58</v>
      </c>
      <c r="J17" s="31" t="s">
        <v>143</v>
      </c>
      <c r="K17" s="31" t="s">
        <v>144</v>
      </c>
      <c r="L17" s="31" t="s">
        <v>140</v>
      </c>
      <c r="M17" s="32" t="s">
        <v>145</v>
      </c>
      <c r="N17" s="30"/>
      <c r="O17" s="32"/>
      <c r="P17" s="30" t="s">
        <v>53</v>
      </c>
      <c r="Q17" s="47">
        <v>58069.37</v>
      </c>
      <c r="R17" s="47">
        <v>58069.37</v>
      </c>
      <c r="S17" s="47">
        <v>58069.37</v>
      </c>
      <c r="T17" s="47">
        <v>58069.37</v>
      </c>
      <c r="U17" s="33" t="s">
        <v>147</v>
      </c>
      <c r="X17" s="88" t="s">
        <v>66</v>
      </c>
    </row>
    <row r="18" spans="1:24" ht="33.75">
      <c r="A18" s="90" t="s">
        <v>164</v>
      </c>
      <c r="B18" s="91" t="s">
        <v>148</v>
      </c>
      <c r="C18" s="54" t="s">
        <v>149</v>
      </c>
      <c r="D18" s="45" t="s">
        <v>150</v>
      </c>
      <c r="E18" s="55" t="s">
        <v>152</v>
      </c>
      <c r="F18" s="33" t="s">
        <v>98</v>
      </c>
      <c r="G18" s="30" t="s">
        <v>153</v>
      </c>
      <c r="H18" s="33" t="s">
        <v>154</v>
      </c>
      <c r="I18" s="54" t="s">
        <v>58</v>
      </c>
      <c r="J18" s="45" t="s">
        <v>155</v>
      </c>
      <c r="K18" s="45" t="s">
        <v>156</v>
      </c>
      <c r="L18" s="55" t="s">
        <v>157</v>
      </c>
      <c r="M18" s="55" t="s">
        <v>158</v>
      </c>
      <c r="N18" s="54"/>
      <c r="O18" s="55"/>
      <c r="P18" s="54" t="s">
        <v>53</v>
      </c>
      <c r="Q18" s="47">
        <v>8851.65</v>
      </c>
      <c r="R18" s="47">
        <v>8851.65</v>
      </c>
      <c r="S18" s="47">
        <v>8851.65</v>
      </c>
      <c r="T18" s="47">
        <v>8851.65</v>
      </c>
      <c r="U18" s="46" t="s">
        <v>89</v>
      </c>
      <c r="X18" s="88"/>
    </row>
    <row r="19" spans="1:24" ht="22.5">
      <c r="A19" s="90" t="s">
        <v>166</v>
      </c>
      <c r="B19" s="91" t="s">
        <v>167</v>
      </c>
      <c r="C19" s="54" t="s">
        <v>58</v>
      </c>
      <c r="D19" s="45" t="s">
        <v>57</v>
      </c>
      <c r="E19" s="55" t="s">
        <v>171</v>
      </c>
      <c r="F19" s="46" t="s">
        <v>98</v>
      </c>
      <c r="G19" s="30" t="s">
        <v>153</v>
      </c>
      <c r="H19" s="33" t="s">
        <v>154</v>
      </c>
      <c r="I19" s="54"/>
      <c r="J19" s="45" t="s">
        <v>169</v>
      </c>
      <c r="K19" s="45" t="s">
        <v>144</v>
      </c>
      <c r="L19" s="55" t="s">
        <v>168</v>
      </c>
      <c r="M19" s="55" t="s">
        <v>170</v>
      </c>
      <c r="N19" s="54"/>
      <c r="O19" s="55"/>
      <c r="P19" s="54" t="s">
        <v>53</v>
      </c>
      <c r="Q19" s="47"/>
      <c r="R19" s="47"/>
      <c r="S19" s="75"/>
      <c r="T19" s="92"/>
      <c r="U19" s="46" t="s">
        <v>89</v>
      </c>
      <c r="X19" s="88"/>
    </row>
    <row r="20" spans="1:24" ht="22.5">
      <c r="A20" s="90" t="s">
        <v>165</v>
      </c>
      <c r="B20" s="91" t="s">
        <v>159</v>
      </c>
      <c r="C20" s="54" t="s">
        <v>58</v>
      </c>
      <c r="D20" s="45" t="s">
        <v>57</v>
      </c>
      <c r="E20" s="55" t="s">
        <v>162</v>
      </c>
      <c r="F20" s="46" t="s">
        <v>98</v>
      </c>
      <c r="G20" s="30" t="s">
        <v>153</v>
      </c>
      <c r="H20" s="33" t="s">
        <v>154</v>
      </c>
      <c r="I20" s="54" t="s">
        <v>58</v>
      </c>
      <c r="J20" s="45" t="s">
        <v>160</v>
      </c>
      <c r="K20" s="45" t="s">
        <v>52</v>
      </c>
      <c r="L20" s="55" t="s">
        <v>161</v>
      </c>
      <c r="M20" s="55" t="s">
        <v>163</v>
      </c>
      <c r="N20" s="54"/>
      <c r="O20" s="55"/>
      <c r="P20" s="54" t="s">
        <v>53</v>
      </c>
      <c r="Q20" s="47">
        <v>0</v>
      </c>
      <c r="R20" s="47">
        <v>0</v>
      </c>
      <c r="S20" s="75">
        <v>0</v>
      </c>
      <c r="T20" s="79">
        <v>0</v>
      </c>
      <c r="U20" s="46" t="s">
        <v>89</v>
      </c>
      <c r="X20" s="88"/>
    </row>
    <row r="21" spans="1:24" ht="11.25">
      <c r="A21" s="90"/>
      <c r="B21" s="91"/>
      <c r="C21" s="54"/>
      <c r="D21" s="45"/>
      <c r="E21" s="55"/>
      <c r="F21" s="46"/>
      <c r="G21" s="12"/>
      <c r="H21" s="13"/>
      <c r="I21" s="54"/>
      <c r="J21" s="45"/>
      <c r="K21" s="45"/>
      <c r="L21" s="55"/>
      <c r="M21" s="55"/>
      <c r="N21" s="54"/>
      <c r="O21" s="55"/>
      <c r="P21" s="54"/>
      <c r="Q21" s="47"/>
      <c r="R21" s="47"/>
      <c r="S21" s="75"/>
      <c r="T21" s="79"/>
      <c r="U21" s="46"/>
      <c r="X21" s="88"/>
    </row>
    <row r="22" spans="1:24" ht="11.25">
      <c r="A22" s="90"/>
      <c r="B22" s="91"/>
      <c r="C22" s="54"/>
      <c r="D22" s="45"/>
      <c r="E22" s="55"/>
      <c r="F22" s="46"/>
      <c r="G22" s="12"/>
      <c r="H22" s="13"/>
      <c r="I22" s="54"/>
      <c r="J22" s="45"/>
      <c r="K22" s="45"/>
      <c r="L22" s="55"/>
      <c r="M22" s="55"/>
      <c r="N22" s="54"/>
      <c r="O22" s="55"/>
      <c r="P22" s="54"/>
      <c r="Q22" s="47"/>
      <c r="R22" s="47"/>
      <c r="S22" s="75"/>
      <c r="T22" s="79"/>
      <c r="U22" s="46"/>
      <c r="X22" s="88"/>
    </row>
    <row r="23" spans="1:24" ht="11.25">
      <c r="A23" s="90"/>
      <c r="B23" s="91"/>
      <c r="C23" s="54"/>
      <c r="D23" s="45"/>
      <c r="E23" s="55"/>
      <c r="F23" s="46"/>
      <c r="G23" s="12"/>
      <c r="H23" s="13"/>
      <c r="I23" s="54"/>
      <c r="J23" s="45"/>
      <c r="K23" s="45"/>
      <c r="L23" s="55"/>
      <c r="M23" s="55"/>
      <c r="N23" s="54"/>
      <c r="O23" s="55"/>
      <c r="P23" s="54"/>
      <c r="Q23" s="47"/>
      <c r="R23" s="47"/>
      <c r="S23" s="75"/>
      <c r="T23" s="79"/>
      <c r="U23" s="46"/>
      <c r="X23" s="88"/>
    </row>
    <row r="24" spans="1:24" ht="11.25">
      <c r="A24" s="90"/>
      <c r="B24" s="91"/>
      <c r="C24" s="54"/>
      <c r="D24" s="45"/>
      <c r="E24" s="55"/>
      <c r="F24" s="46"/>
      <c r="G24" s="12"/>
      <c r="H24" s="13"/>
      <c r="I24" s="54"/>
      <c r="J24" s="45"/>
      <c r="K24" s="45"/>
      <c r="L24" s="55"/>
      <c r="M24" s="55"/>
      <c r="N24" s="54"/>
      <c r="O24" s="55"/>
      <c r="P24" s="54"/>
      <c r="Q24" s="47"/>
      <c r="R24" s="47"/>
      <c r="S24" s="75"/>
      <c r="T24" s="79"/>
      <c r="U24" s="46"/>
      <c r="X24" s="88"/>
    </row>
    <row r="25" spans="1:24" ht="11.25">
      <c r="A25" s="90"/>
      <c r="B25" s="91"/>
      <c r="C25" s="54"/>
      <c r="D25" s="45"/>
      <c r="E25" s="55"/>
      <c r="F25" s="46"/>
      <c r="G25" s="12"/>
      <c r="H25" s="13"/>
      <c r="I25" s="54"/>
      <c r="J25" s="45"/>
      <c r="K25" s="45"/>
      <c r="L25" s="55"/>
      <c r="M25" s="55"/>
      <c r="N25" s="54"/>
      <c r="O25" s="55"/>
      <c r="P25" s="54"/>
      <c r="Q25" s="47"/>
      <c r="R25" s="47"/>
      <c r="S25" s="75"/>
      <c r="T25" s="79"/>
      <c r="U25" s="46"/>
      <c r="X25" s="88"/>
    </row>
    <row r="26" spans="1:21" s="43" customFormat="1" ht="11.25">
      <c r="A26" s="44"/>
      <c r="B26" s="82"/>
      <c r="C26" s="54"/>
      <c r="D26" s="45"/>
      <c r="E26" s="55"/>
      <c r="F26" s="46"/>
      <c r="G26" s="30"/>
      <c r="H26" s="33"/>
      <c r="I26" s="35"/>
      <c r="J26" s="36"/>
      <c r="K26" s="36"/>
      <c r="L26" s="37"/>
      <c r="M26" s="37"/>
      <c r="N26" s="35"/>
      <c r="O26" s="37"/>
      <c r="P26" s="35"/>
      <c r="Q26" s="47"/>
      <c r="R26" s="47"/>
      <c r="S26" s="75"/>
      <c r="T26" s="79"/>
      <c r="U26" s="38"/>
    </row>
    <row r="27" spans="1:21" s="43" customFormat="1" ht="11.25">
      <c r="A27" s="44"/>
      <c r="B27" s="82"/>
      <c r="C27" s="54"/>
      <c r="D27" s="45"/>
      <c r="E27" s="31"/>
      <c r="F27" s="46"/>
      <c r="G27" s="30"/>
      <c r="H27" s="33"/>
      <c r="I27" s="54"/>
      <c r="J27" s="45"/>
      <c r="K27" s="45"/>
      <c r="L27" s="55"/>
      <c r="M27" s="55"/>
      <c r="N27" s="54"/>
      <c r="O27" s="55"/>
      <c r="P27" s="54"/>
      <c r="Q27" s="47"/>
      <c r="R27" s="47"/>
      <c r="S27" s="75"/>
      <c r="T27" s="79"/>
      <c r="U27" s="46"/>
    </row>
    <row r="28" spans="1:21" ht="12" thickBot="1">
      <c r="A28" s="44"/>
      <c r="B28" s="52"/>
      <c r="C28" s="54"/>
      <c r="D28" s="45"/>
      <c r="E28" s="55"/>
      <c r="F28" s="46"/>
      <c r="G28" s="30"/>
      <c r="H28" s="33"/>
      <c r="I28" s="35"/>
      <c r="J28" s="36"/>
      <c r="K28" s="36"/>
      <c r="L28" s="37"/>
      <c r="M28" s="37"/>
      <c r="N28" s="54"/>
      <c r="O28" s="37"/>
      <c r="P28" s="35"/>
      <c r="Q28" s="47"/>
      <c r="R28" s="47"/>
      <c r="S28" s="75"/>
      <c r="T28" s="80"/>
      <c r="U28" s="87"/>
    </row>
    <row r="29" spans="1:21" ht="12" thickBot="1">
      <c r="A29" s="222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4"/>
      <c r="P29" s="24" t="s">
        <v>32</v>
      </c>
      <c r="Q29" s="49">
        <f>SUM(Q10:Q28)</f>
        <v>386690.6500000001</v>
      </c>
      <c r="R29" s="49">
        <f>SUM(R10:R28)</f>
        <v>174041.25</v>
      </c>
      <c r="S29" s="49">
        <f>SUM(S10:S28)</f>
        <v>386690.6500000001</v>
      </c>
      <c r="T29" s="49">
        <f>SUM(T10:T28)</f>
        <v>1068019.1300000001</v>
      </c>
      <c r="U29" s="25"/>
    </row>
    <row r="30" ht="13.5" customHeight="1"/>
    <row r="31" spans="1:21" ht="11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="15" customFormat="1" ht="12.75">
      <c r="A32" s="93" t="s">
        <v>206</v>
      </c>
    </row>
    <row r="33" spans="1:24" s="15" customFormat="1" ht="11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19" t="s">
        <v>126</v>
      </c>
      <c r="N33" s="220"/>
      <c r="O33" s="220"/>
      <c r="P33" s="220"/>
      <c r="Q33" s="22"/>
      <c r="R33" s="22"/>
      <c r="S33" s="22"/>
      <c r="T33" s="22"/>
      <c r="U33" s="22"/>
      <c r="X33" s="53"/>
    </row>
    <row r="34" spans="13:16" s="22" customFormat="1" ht="11.25">
      <c r="M34" s="219" t="s">
        <v>127</v>
      </c>
      <c r="N34" s="220"/>
      <c r="O34" s="220"/>
      <c r="P34" s="220"/>
    </row>
    <row r="35" s="22" customFormat="1" ht="11.25"/>
    <row r="36" s="22" customFormat="1" ht="11.25"/>
    <row r="37" s="22" customFormat="1" ht="11.25"/>
    <row r="38" spans="1:21" s="22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</sheetData>
  <sheetProtection/>
  <mergeCells count="23">
    <mergeCell ref="A1:U1"/>
    <mergeCell ref="I3:J3"/>
    <mergeCell ref="R3:T3"/>
    <mergeCell ref="A4:D4"/>
    <mergeCell ref="I4:K4"/>
    <mergeCell ref="M4:O4"/>
    <mergeCell ref="A6:M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M34:P34"/>
    <mergeCell ref="P7:P8"/>
    <mergeCell ref="Q7:Q8"/>
    <mergeCell ref="R7:R8"/>
    <mergeCell ref="S7:S8"/>
    <mergeCell ref="A29:O29"/>
    <mergeCell ref="M33:P33"/>
  </mergeCells>
  <printOptions/>
  <pageMargins left="0.1968503937007874" right="0.1968503937007874" top="0.7874015748031497" bottom="0.7874015748031497" header="0.31496062992125984" footer="0.31496062992125984"/>
  <pageSetup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="85" zoomScaleNormal="85" zoomScalePageLayoutView="0" workbookViewId="0" topLeftCell="A13">
      <selection activeCell="D20" sqref="D20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6.00390625" style="2" customWidth="1"/>
    <col min="8" max="8" width="30.7109375" style="2" customWidth="1"/>
    <col min="9" max="9" width="7.710937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9" width="10.7109375" style="2" customWidth="1"/>
    <col min="20" max="20" width="12.7109375" style="2" customWidth="1"/>
    <col min="21" max="21" width="14.28125" style="2" customWidth="1"/>
    <col min="22" max="16384" width="9.140625" style="3" customWidth="1"/>
  </cols>
  <sheetData>
    <row r="1" spans="1:21" s="9" customFormat="1" ht="18">
      <c r="A1" s="225" t="s">
        <v>15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3" spans="1:21" s="7" customFormat="1" ht="12.75" customHeight="1">
      <c r="A3" s="23" t="s">
        <v>33</v>
      </c>
      <c r="B3" s="23" t="s">
        <v>59</v>
      </c>
      <c r="C3" s="8"/>
      <c r="D3" s="6"/>
      <c r="E3" s="6"/>
      <c r="F3" s="6"/>
      <c r="G3" s="6"/>
      <c r="H3" s="6"/>
      <c r="I3" s="214" t="s">
        <v>34</v>
      </c>
      <c r="J3" s="214"/>
      <c r="K3" s="8" t="s">
        <v>135</v>
      </c>
      <c r="L3" s="8"/>
      <c r="M3" s="6"/>
      <c r="N3" s="6"/>
      <c r="O3" s="6"/>
      <c r="P3" s="6"/>
      <c r="Q3" s="6"/>
      <c r="R3" s="215" t="s">
        <v>175</v>
      </c>
      <c r="S3" s="215"/>
      <c r="T3" s="215"/>
      <c r="U3" s="6"/>
    </row>
    <row r="4" spans="1:21" s="7" customFormat="1" ht="12.75" customHeight="1">
      <c r="A4" s="216" t="s">
        <v>60</v>
      </c>
      <c r="B4" s="216"/>
      <c r="C4" s="216"/>
      <c r="D4" s="216"/>
      <c r="E4" s="6"/>
      <c r="F4" s="6"/>
      <c r="G4" s="6"/>
      <c r="H4" s="6"/>
      <c r="I4" s="214" t="s">
        <v>35</v>
      </c>
      <c r="J4" s="214"/>
      <c r="K4" s="214"/>
      <c r="L4" s="6" t="s">
        <v>173</v>
      </c>
      <c r="M4" s="216" t="s">
        <v>174</v>
      </c>
      <c r="N4" s="216"/>
      <c r="O4" s="216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31" t="s">
        <v>13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3"/>
      <c r="M6" s="233"/>
      <c r="N6" s="26"/>
      <c r="O6" s="26"/>
      <c r="P6" s="231" t="s">
        <v>14</v>
      </c>
      <c r="Q6" s="236"/>
      <c r="R6" s="237"/>
      <c r="S6" s="237"/>
      <c r="T6" s="217" t="s">
        <v>10</v>
      </c>
      <c r="U6" s="218" t="s">
        <v>11</v>
      </c>
    </row>
    <row r="7" spans="1:21" s="1" customFormat="1" ht="11.25" customHeight="1">
      <c r="A7" s="238" t="s">
        <v>3</v>
      </c>
      <c r="B7" s="226" t="s">
        <v>47</v>
      </c>
      <c r="C7" s="217" t="s">
        <v>1</v>
      </c>
      <c r="D7" s="228"/>
      <c r="E7" s="229"/>
      <c r="F7" s="218"/>
      <c r="G7" s="217" t="s">
        <v>49</v>
      </c>
      <c r="H7" s="218"/>
      <c r="I7" s="217" t="s">
        <v>5</v>
      </c>
      <c r="J7" s="228"/>
      <c r="K7" s="228"/>
      <c r="L7" s="229"/>
      <c r="M7" s="229"/>
      <c r="N7" s="217" t="s">
        <v>41</v>
      </c>
      <c r="O7" s="218"/>
      <c r="P7" s="217" t="s">
        <v>8</v>
      </c>
      <c r="Q7" s="228" t="s">
        <v>9</v>
      </c>
      <c r="R7" s="229" t="s">
        <v>46</v>
      </c>
      <c r="S7" s="229" t="s">
        <v>29</v>
      </c>
      <c r="T7" s="221"/>
      <c r="U7" s="234"/>
    </row>
    <row r="8" spans="1:21" s="1" customFormat="1" ht="44.25" customHeight="1">
      <c r="A8" s="239"/>
      <c r="B8" s="227"/>
      <c r="C8" s="20" t="s">
        <v>2</v>
      </c>
      <c r="D8" s="16" t="s">
        <v>4</v>
      </c>
      <c r="E8" s="27" t="s">
        <v>40</v>
      </c>
      <c r="F8" s="21" t="s">
        <v>39</v>
      </c>
      <c r="G8" s="20" t="s">
        <v>48</v>
      </c>
      <c r="H8" s="21" t="s">
        <v>0</v>
      </c>
      <c r="I8" s="20" t="s">
        <v>2</v>
      </c>
      <c r="J8" s="16" t="s">
        <v>6</v>
      </c>
      <c r="K8" s="16" t="s">
        <v>42</v>
      </c>
      <c r="L8" s="27" t="s">
        <v>7</v>
      </c>
      <c r="M8" s="27" t="s">
        <v>43</v>
      </c>
      <c r="N8" s="20" t="s">
        <v>44</v>
      </c>
      <c r="O8" s="21" t="s">
        <v>45</v>
      </c>
      <c r="P8" s="221"/>
      <c r="Q8" s="235"/>
      <c r="R8" s="230"/>
      <c r="S8" s="230"/>
      <c r="T8" s="221"/>
      <c r="U8" s="234"/>
    </row>
    <row r="9" spans="1:21" ht="12" thickBot="1">
      <c r="A9" s="14" t="s">
        <v>16</v>
      </c>
      <c r="B9" s="50" t="s">
        <v>17</v>
      </c>
      <c r="C9" s="17" t="s">
        <v>18</v>
      </c>
      <c r="D9" s="19" t="s">
        <v>19</v>
      </c>
      <c r="E9" s="28" t="s">
        <v>20</v>
      </c>
      <c r="F9" s="18" t="s">
        <v>21</v>
      </c>
      <c r="G9" s="17" t="s">
        <v>22</v>
      </c>
      <c r="H9" s="18" t="s">
        <v>12</v>
      </c>
      <c r="I9" s="17" t="s">
        <v>23</v>
      </c>
      <c r="J9" s="19" t="s">
        <v>24</v>
      </c>
      <c r="K9" s="19" t="s">
        <v>25</v>
      </c>
      <c r="L9" s="28" t="s">
        <v>26</v>
      </c>
      <c r="M9" s="28" t="s">
        <v>27</v>
      </c>
      <c r="N9" s="17" t="s">
        <v>28</v>
      </c>
      <c r="O9" s="18" t="s">
        <v>30</v>
      </c>
      <c r="P9" s="17" t="s">
        <v>31</v>
      </c>
      <c r="Q9" s="19" t="s">
        <v>36</v>
      </c>
      <c r="R9" s="28" t="s">
        <v>37</v>
      </c>
      <c r="S9" s="28" t="s">
        <v>38</v>
      </c>
      <c r="T9" s="17" t="s">
        <v>51</v>
      </c>
      <c r="U9" s="18" t="s">
        <v>50</v>
      </c>
    </row>
    <row r="10" spans="1:21" ht="45">
      <c r="A10" s="69" t="s">
        <v>67</v>
      </c>
      <c r="B10" s="89" t="s">
        <v>68</v>
      </c>
      <c r="C10" s="48" t="s">
        <v>69</v>
      </c>
      <c r="D10" s="65" t="s">
        <v>70</v>
      </c>
      <c r="E10" s="66" t="s">
        <v>71</v>
      </c>
      <c r="F10" s="67" t="s">
        <v>72</v>
      </c>
      <c r="G10" s="48" t="s">
        <v>73</v>
      </c>
      <c r="H10" s="67" t="s">
        <v>74</v>
      </c>
      <c r="I10" s="56" t="s">
        <v>58</v>
      </c>
      <c r="J10" s="65" t="s">
        <v>75</v>
      </c>
      <c r="K10" s="65" t="s">
        <v>52</v>
      </c>
      <c r="L10" s="68" t="s">
        <v>76</v>
      </c>
      <c r="M10" s="66" t="s">
        <v>77</v>
      </c>
      <c r="N10" s="48" t="s">
        <v>132</v>
      </c>
      <c r="O10" s="66"/>
      <c r="P10" s="48" t="s">
        <v>53</v>
      </c>
      <c r="Q10" s="57">
        <v>0</v>
      </c>
      <c r="R10" s="57">
        <v>0</v>
      </c>
      <c r="S10" s="74">
        <v>0</v>
      </c>
      <c r="T10" s="76">
        <v>94288.88</v>
      </c>
      <c r="U10" s="67" t="s">
        <v>78</v>
      </c>
    </row>
    <row r="11" spans="1:21" ht="56.25">
      <c r="A11" s="29" t="s">
        <v>124</v>
      </c>
      <c r="B11" s="70" t="s">
        <v>79</v>
      </c>
      <c r="C11" s="58" t="s">
        <v>80</v>
      </c>
      <c r="D11" s="59" t="s">
        <v>81</v>
      </c>
      <c r="E11" s="32" t="s">
        <v>109</v>
      </c>
      <c r="F11" s="33" t="s">
        <v>110</v>
      </c>
      <c r="G11" s="61" t="s">
        <v>94</v>
      </c>
      <c r="H11" s="63" t="s">
        <v>93</v>
      </c>
      <c r="I11" s="61" t="s">
        <v>58</v>
      </c>
      <c r="J11" s="62" t="s">
        <v>95</v>
      </c>
      <c r="K11" s="59"/>
      <c r="L11" s="64" t="s">
        <v>96</v>
      </c>
      <c r="M11" s="60"/>
      <c r="N11" s="58" t="s">
        <v>132</v>
      </c>
      <c r="O11" s="60"/>
      <c r="P11" s="61" t="s">
        <v>97</v>
      </c>
      <c r="Q11" s="57">
        <v>0</v>
      </c>
      <c r="R11" s="57">
        <v>0</v>
      </c>
      <c r="S11" s="74">
        <v>0</v>
      </c>
      <c r="T11" s="77">
        <v>0</v>
      </c>
      <c r="U11" s="63" t="s">
        <v>136</v>
      </c>
    </row>
    <row r="12" spans="1:21" ht="33.75">
      <c r="A12" s="29" t="s">
        <v>123</v>
      </c>
      <c r="B12" s="73" t="s">
        <v>82</v>
      </c>
      <c r="C12" s="12" t="s">
        <v>84</v>
      </c>
      <c r="D12" s="10" t="s">
        <v>83</v>
      </c>
      <c r="E12" s="11" t="s">
        <v>85</v>
      </c>
      <c r="F12" s="13" t="s">
        <v>86</v>
      </c>
      <c r="G12" s="12" t="s">
        <v>87</v>
      </c>
      <c r="H12" s="13" t="s">
        <v>88</v>
      </c>
      <c r="I12" s="30" t="s">
        <v>58</v>
      </c>
      <c r="J12" s="31" t="s">
        <v>91</v>
      </c>
      <c r="K12" s="10" t="s">
        <v>52</v>
      </c>
      <c r="L12" s="72" t="s">
        <v>90</v>
      </c>
      <c r="M12" s="32" t="s">
        <v>92</v>
      </c>
      <c r="N12" s="30" t="s">
        <v>133</v>
      </c>
      <c r="O12" s="11"/>
      <c r="P12" s="30" t="s">
        <v>53</v>
      </c>
      <c r="Q12" s="57">
        <v>111697.91</v>
      </c>
      <c r="R12" s="57"/>
      <c r="S12" s="74">
        <v>111697.91</v>
      </c>
      <c r="T12" s="78">
        <v>261108.44</v>
      </c>
      <c r="U12" s="13" t="s">
        <v>125</v>
      </c>
    </row>
    <row r="13" spans="1:21" ht="33.75">
      <c r="A13" s="29" t="s">
        <v>100</v>
      </c>
      <c r="B13" s="81" t="s">
        <v>99</v>
      </c>
      <c r="C13" s="30" t="s">
        <v>101</v>
      </c>
      <c r="D13" s="31" t="s">
        <v>102</v>
      </c>
      <c r="E13" s="32" t="s">
        <v>103</v>
      </c>
      <c r="F13" s="33" t="s">
        <v>98</v>
      </c>
      <c r="G13" s="30" t="s">
        <v>104</v>
      </c>
      <c r="H13" s="33" t="s">
        <v>105</v>
      </c>
      <c r="I13" s="30" t="s">
        <v>58</v>
      </c>
      <c r="J13" s="31" t="s">
        <v>106</v>
      </c>
      <c r="K13" s="31" t="s">
        <v>52</v>
      </c>
      <c r="L13" s="51" t="s">
        <v>103</v>
      </c>
      <c r="M13" s="32" t="s">
        <v>107</v>
      </c>
      <c r="N13" s="30" t="s">
        <v>151</v>
      </c>
      <c r="O13" s="11"/>
      <c r="P13" s="30" t="s">
        <v>53</v>
      </c>
      <c r="Q13" s="71">
        <v>11837.74</v>
      </c>
      <c r="R13" s="71"/>
      <c r="S13" s="95">
        <v>11837.74</v>
      </c>
      <c r="T13" s="78">
        <v>156654.01</v>
      </c>
      <c r="U13" s="33" t="s">
        <v>125</v>
      </c>
    </row>
    <row r="14" spans="1:21" ht="33.75">
      <c r="A14" s="29" t="s">
        <v>61</v>
      </c>
      <c r="B14" s="84" t="s">
        <v>62</v>
      </c>
      <c r="C14" s="30" t="s">
        <v>58</v>
      </c>
      <c r="D14" s="31" t="s">
        <v>57</v>
      </c>
      <c r="E14" s="32" t="s">
        <v>98</v>
      </c>
      <c r="F14" s="33" t="s">
        <v>98</v>
      </c>
      <c r="G14" s="30" t="s">
        <v>56</v>
      </c>
      <c r="H14" s="33" t="s">
        <v>63</v>
      </c>
      <c r="I14" s="30" t="s">
        <v>58</v>
      </c>
      <c r="J14" s="31" t="s">
        <v>64</v>
      </c>
      <c r="K14" s="31" t="s">
        <v>55</v>
      </c>
      <c r="L14" s="34" t="s">
        <v>65</v>
      </c>
      <c r="M14" s="32" t="s">
        <v>134</v>
      </c>
      <c r="N14" s="30" t="s">
        <v>58</v>
      </c>
      <c r="O14" s="32" t="s">
        <v>58</v>
      </c>
      <c r="P14" s="30" t="s">
        <v>54</v>
      </c>
      <c r="Q14" s="57">
        <v>45000</v>
      </c>
      <c r="R14" s="57">
        <v>7500</v>
      </c>
      <c r="S14" s="74">
        <v>45000</v>
      </c>
      <c r="T14" s="86">
        <v>45000</v>
      </c>
      <c r="U14" s="33" t="s">
        <v>89</v>
      </c>
    </row>
    <row r="15" spans="1:21" ht="33.75">
      <c r="A15" s="29" t="s">
        <v>117</v>
      </c>
      <c r="B15" s="84" t="s">
        <v>111</v>
      </c>
      <c r="C15" s="30" t="s">
        <v>113</v>
      </c>
      <c r="D15" s="31" t="s">
        <v>202</v>
      </c>
      <c r="E15" s="32" t="s">
        <v>115</v>
      </c>
      <c r="F15" s="33" t="s">
        <v>98</v>
      </c>
      <c r="G15" s="39" t="s">
        <v>94</v>
      </c>
      <c r="H15" s="42" t="s">
        <v>93</v>
      </c>
      <c r="I15" s="30" t="s">
        <v>58</v>
      </c>
      <c r="J15" s="31" t="s">
        <v>119</v>
      </c>
      <c r="K15" s="31" t="s">
        <v>52</v>
      </c>
      <c r="L15" s="32" t="s">
        <v>118</v>
      </c>
      <c r="M15" s="32" t="s">
        <v>122</v>
      </c>
      <c r="N15" s="30" t="s">
        <v>132</v>
      </c>
      <c r="O15" s="11"/>
      <c r="P15" s="30" t="s">
        <v>53</v>
      </c>
      <c r="Q15" s="57" t="s">
        <v>176</v>
      </c>
      <c r="R15" s="47">
        <v>93349.8</v>
      </c>
      <c r="S15" s="75">
        <v>207002.58</v>
      </c>
      <c r="T15" s="79">
        <v>283198.17</v>
      </c>
      <c r="U15" s="33" t="s">
        <v>89</v>
      </c>
    </row>
    <row r="16" spans="1:21" ht="33.75">
      <c r="A16" s="96" t="s">
        <v>120</v>
      </c>
      <c r="B16" s="97" t="s">
        <v>112</v>
      </c>
      <c r="C16" s="98" t="s">
        <v>213</v>
      </c>
      <c r="D16" s="99" t="s">
        <v>202</v>
      </c>
      <c r="E16" s="100" t="s">
        <v>116</v>
      </c>
      <c r="F16" s="101" t="s">
        <v>98</v>
      </c>
      <c r="G16" s="98" t="s">
        <v>94</v>
      </c>
      <c r="H16" s="102" t="s">
        <v>93</v>
      </c>
      <c r="I16" s="103" t="s">
        <v>58</v>
      </c>
      <c r="J16" s="99" t="s">
        <v>119</v>
      </c>
      <c r="K16" s="99" t="s">
        <v>52</v>
      </c>
      <c r="L16" s="100" t="s">
        <v>121</v>
      </c>
      <c r="M16" s="100" t="s">
        <v>122</v>
      </c>
      <c r="N16" s="103" t="s">
        <v>132</v>
      </c>
      <c r="O16" s="100"/>
      <c r="P16" s="103" t="s">
        <v>53</v>
      </c>
      <c r="Q16" s="104">
        <v>45081.2</v>
      </c>
      <c r="R16" s="104"/>
      <c r="S16" s="105">
        <v>45081.2</v>
      </c>
      <c r="T16" s="106">
        <v>241364.98</v>
      </c>
      <c r="U16" s="101" t="s">
        <v>147</v>
      </c>
    </row>
    <row r="17" spans="1:24" ht="33.75">
      <c r="A17" s="33" t="s">
        <v>208</v>
      </c>
      <c r="B17" s="83" t="s">
        <v>139</v>
      </c>
      <c r="C17" s="30" t="s">
        <v>58</v>
      </c>
      <c r="D17" s="31" t="s">
        <v>57</v>
      </c>
      <c r="E17" s="31" t="s">
        <v>146</v>
      </c>
      <c r="F17" s="33" t="s">
        <v>98</v>
      </c>
      <c r="G17" s="30" t="s">
        <v>141</v>
      </c>
      <c r="H17" s="33" t="s">
        <v>142</v>
      </c>
      <c r="I17" s="30" t="s">
        <v>58</v>
      </c>
      <c r="J17" s="31" t="s">
        <v>143</v>
      </c>
      <c r="K17" s="31" t="s">
        <v>144</v>
      </c>
      <c r="L17" s="31" t="s">
        <v>140</v>
      </c>
      <c r="M17" s="32" t="s">
        <v>145</v>
      </c>
      <c r="N17" s="30"/>
      <c r="O17" s="32"/>
      <c r="P17" s="30" t="s">
        <v>53</v>
      </c>
      <c r="Q17" s="47">
        <v>58069.37</v>
      </c>
      <c r="R17" s="47"/>
      <c r="S17" s="75">
        <v>58069.37</v>
      </c>
      <c r="T17" s="79">
        <v>58069.37</v>
      </c>
      <c r="U17" s="33" t="s">
        <v>147</v>
      </c>
      <c r="X17" s="88" t="s">
        <v>66</v>
      </c>
    </row>
    <row r="18" spans="1:24" ht="33.75">
      <c r="A18" s="90" t="s">
        <v>164</v>
      </c>
      <c r="B18" s="91" t="s">
        <v>148</v>
      </c>
      <c r="C18" s="54" t="s">
        <v>149</v>
      </c>
      <c r="D18" s="45" t="s">
        <v>150</v>
      </c>
      <c r="E18" s="55" t="s">
        <v>152</v>
      </c>
      <c r="F18" s="33" t="s">
        <v>98</v>
      </c>
      <c r="G18" s="30" t="s">
        <v>153</v>
      </c>
      <c r="H18" s="33" t="s">
        <v>154</v>
      </c>
      <c r="I18" s="54" t="s">
        <v>58</v>
      </c>
      <c r="J18" s="45" t="s">
        <v>155</v>
      </c>
      <c r="K18" s="45" t="s">
        <v>156</v>
      </c>
      <c r="L18" s="55" t="s">
        <v>157</v>
      </c>
      <c r="M18" s="55" t="s">
        <v>158</v>
      </c>
      <c r="N18" s="54"/>
      <c r="O18" s="55"/>
      <c r="P18" s="54" t="s">
        <v>53</v>
      </c>
      <c r="Q18" s="47">
        <v>15037.77</v>
      </c>
      <c r="R18" s="47">
        <v>6186.12</v>
      </c>
      <c r="S18" s="75">
        <v>15037.77</v>
      </c>
      <c r="T18" s="79">
        <v>15037.77</v>
      </c>
      <c r="U18" s="46" t="s">
        <v>89</v>
      </c>
      <c r="X18" s="88"/>
    </row>
    <row r="19" spans="1:24" ht="22.5">
      <c r="A19" s="90" t="s">
        <v>166</v>
      </c>
      <c r="B19" s="91" t="s">
        <v>167</v>
      </c>
      <c r="C19" s="54" t="s">
        <v>58</v>
      </c>
      <c r="D19" s="45" t="s">
        <v>57</v>
      </c>
      <c r="E19" s="55" t="s">
        <v>171</v>
      </c>
      <c r="F19" s="46" t="s">
        <v>98</v>
      </c>
      <c r="G19" s="30" t="s">
        <v>153</v>
      </c>
      <c r="H19" s="33" t="s">
        <v>154</v>
      </c>
      <c r="I19" s="54"/>
      <c r="J19" s="45" t="s">
        <v>169</v>
      </c>
      <c r="K19" s="45" t="s">
        <v>144</v>
      </c>
      <c r="L19" s="55" t="s">
        <v>168</v>
      </c>
      <c r="M19" s="55" t="s">
        <v>170</v>
      </c>
      <c r="N19" s="54"/>
      <c r="O19" s="55"/>
      <c r="P19" s="54" t="s">
        <v>53</v>
      </c>
      <c r="Q19" s="47">
        <v>136409.44</v>
      </c>
      <c r="R19" s="47">
        <v>136409.44</v>
      </c>
      <c r="S19" s="75">
        <v>136409.44</v>
      </c>
      <c r="T19" s="79">
        <v>136409.44</v>
      </c>
      <c r="U19" s="46" t="s">
        <v>89</v>
      </c>
      <c r="X19" s="88"/>
    </row>
    <row r="20" spans="1:24" ht="22.5">
      <c r="A20" s="90" t="s">
        <v>165</v>
      </c>
      <c r="B20" s="91" t="s">
        <v>159</v>
      </c>
      <c r="C20" s="54" t="s">
        <v>58</v>
      </c>
      <c r="D20" s="45" t="s">
        <v>57</v>
      </c>
      <c r="E20" s="55" t="s">
        <v>162</v>
      </c>
      <c r="F20" s="46" t="s">
        <v>98</v>
      </c>
      <c r="G20" s="30" t="s">
        <v>153</v>
      </c>
      <c r="H20" s="33" t="s">
        <v>154</v>
      </c>
      <c r="I20" s="54" t="s">
        <v>58</v>
      </c>
      <c r="J20" s="45" t="s">
        <v>160</v>
      </c>
      <c r="K20" s="45" t="s">
        <v>52</v>
      </c>
      <c r="L20" s="55" t="s">
        <v>161</v>
      </c>
      <c r="M20" s="55" t="s">
        <v>163</v>
      </c>
      <c r="N20" s="54"/>
      <c r="O20" s="55"/>
      <c r="P20" s="54" t="s">
        <v>53</v>
      </c>
      <c r="Q20" s="47">
        <v>0</v>
      </c>
      <c r="R20" s="47">
        <v>0</v>
      </c>
      <c r="S20" s="75">
        <v>0</v>
      </c>
      <c r="T20" s="79">
        <v>0</v>
      </c>
      <c r="U20" s="46" t="s">
        <v>89</v>
      </c>
      <c r="X20" s="88"/>
    </row>
    <row r="21" spans="1:24" ht="22.5">
      <c r="A21" s="90"/>
      <c r="B21" s="91" t="s">
        <v>177</v>
      </c>
      <c r="C21" s="54" t="s">
        <v>178</v>
      </c>
      <c r="D21" s="31" t="s">
        <v>102</v>
      </c>
      <c r="E21" s="55" t="s">
        <v>179</v>
      </c>
      <c r="F21" s="46" t="s">
        <v>98</v>
      </c>
      <c r="G21" s="12"/>
      <c r="H21" s="13"/>
      <c r="I21" s="54" t="s">
        <v>58</v>
      </c>
      <c r="J21" s="45"/>
      <c r="K21" s="45" t="s">
        <v>52</v>
      </c>
      <c r="L21" s="55"/>
      <c r="M21" s="55"/>
      <c r="N21" s="54"/>
      <c r="O21" s="55"/>
      <c r="P21" s="54" t="s">
        <v>53</v>
      </c>
      <c r="Q21" s="47"/>
      <c r="R21" s="47"/>
      <c r="S21" s="75"/>
      <c r="T21" s="79"/>
      <c r="U21" s="46" t="s">
        <v>192</v>
      </c>
      <c r="X21" s="88"/>
    </row>
    <row r="22" spans="1:24" ht="33.75">
      <c r="A22" s="90" t="s">
        <v>180</v>
      </c>
      <c r="B22" s="91" t="s">
        <v>181</v>
      </c>
      <c r="C22" s="54" t="s">
        <v>182</v>
      </c>
      <c r="D22" s="45" t="s">
        <v>183</v>
      </c>
      <c r="E22" s="55" t="s">
        <v>184</v>
      </c>
      <c r="F22" s="46" t="s">
        <v>98</v>
      </c>
      <c r="G22" s="12" t="s">
        <v>212</v>
      </c>
      <c r="H22" s="33" t="s">
        <v>185</v>
      </c>
      <c r="I22" s="54" t="s">
        <v>58</v>
      </c>
      <c r="J22" s="45" t="s">
        <v>187</v>
      </c>
      <c r="K22" s="45" t="s">
        <v>156</v>
      </c>
      <c r="L22" s="55" t="s">
        <v>186</v>
      </c>
      <c r="M22" s="55" t="s">
        <v>188</v>
      </c>
      <c r="N22" s="54"/>
      <c r="O22" s="55"/>
      <c r="P22" s="54" t="s">
        <v>53</v>
      </c>
      <c r="Q22" s="47"/>
      <c r="R22" s="47"/>
      <c r="S22" s="75"/>
      <c r="T22" s="79"/>
      <c r="U22" s="46" t="s">
        <v>89</v>
      </c>
      <c r="X22" s="88"/>
    </row>
    <row r="23" spans="1:24" ht="11.25">
      <c r="A23" s="90"/>
      <c r="B23" s="91" t="s">
        <v>189</v>
      </c>
      <c r="C23" s="54" t="s">
        <v>190</v>
      </c>
      <c r="D23" s="45" t="s">
        <v>191</v>
      </c>
      <c r="E23" s="55" t="s">
        <v>194</v>
      </c>
      <c r="F23" s="55" t="s">
        <v>195</v>
      </c>
      <c r="G23" s="12"/>
      <c r="H23" s="13"/>
      <c r="I23" s="54" t="s">
        <v>58</v>
      </c>
      <c r="J23" s="45"/>
      <c r="K23" s="45"/>
      <c r="L23" s="55"/>
      <c r="M23" s="55"/>
      <c r="N23" s="54"/>
      <c r="O23" s="55"/>
      <c r="P23" s="54" t="s">
        <v>53</v>
      </c>
      <c r="Q23" s="47"/>
      <c r="R23" s="47"/>
      <c r="S23" s="75"/>
      <c r="T23" s="79"/>
      <c r="U23" s="46" t="s">
        <v>192</v>
      </c>
      <c r="X23" s="88"/>
    </row>
    <row r="24" spans="1:24" ht="11.25">
      <c r="A24" s="90"/>
      <c r="B24" s="91" t="s">
        <v>193</v>
      </c>
      <c r="C24" s="54" t="s">
        <v>198</v>
      </c>
      <c r="D24" s="45" t="s">
        <v>197</v>
      </c>
      <c r="E24" s="55" t="s">
        <v>196</v>
      </c>
      <c r="F24" s="46" t="s">
        <v>199</v>
      </c>
      <c r="G24" s="12"/>
      <c r="H24" s="13"/>
      <c r="I24" s="54" t="s">
        <v>58</v>
      </c>
      <c r="J24" s="45"/>
      <c r="K24" s="45"/>
      <c r="L24" s="55"/>
      <c r="M24" s="55"/>
      <c r="N24" s="54"/>
      <c r="O24" s="55"/>
      <c r="P24" s="54" t="s">
        <v>53</v>
      </c>
      <c r="Q24" s="47"/>
      <c r="R24" s="47"/>
      <c r="S24" s="75"/>
      <c r="T24" s="79"/>
      <c r="U24" s="46" t="s">
        <v>192</v>
      </c>
      <c r="X24" s="88"/>
    </row>
    <row r="25" spans="1:24" ht="33.75">
      <c r="A25" s="90"/>
      <c r="B25" s="91" t="s">
        <v>204</v>
      </c>
      <c r="C25" s="54" t="s">
        <v>203</v>
      </c>
      <c r="D25" s="45" t="s">
        <v>201</v>
      </c>
      <c r="E25" s="55" t="s">
        <v>200</v>
      </c>
      <c r="F25" s="46" t="s">
        <v>98</v>
      </c>
      <c r="G25" s="12"/>
      <c r="H25" s="13"/>
      <c r="I25" s="54" t="s">
        <v>58</v>
      </c>
      <c r="J25" s="45"/>
      <c r="K25" s="45"/>
      <c r="L25" s="55"/>
      <c r="M25" s="55"/>
      <c r="N25" s="54"/>
      <c r="O25" s="55"/>
      <c r="P25" s="54" t="s">
        <v>53</v>
      </c>
      <c r="Q25" s="47"/>
      <c r="R25" s="47"/>
      <c r="S25" s="75"/>
      <c r="T25" s="79"/>
      <c r="U25" s="46" t="s">
        <v>192</v>
      </c>
      <c r="X25" s="88"/>
    </row>
    <row r="26" spans="1:21" s="43" customFormat="1" ht="45">
      <c r="A26" s="44" t="s">
        <v>210</v>
      </c>
      <c r="B26" s="82" t="s">
        <v>209</v>
      </c>
      <c r="C26" s="54" t="s">
        <v>58</v>
      </c>
      <c r="D26" s="31" t="s">
        <v>102</v>
      </c>
      <c r="E26" s="55"/>
      <c r="F26" s="46"/>
      <c r="G26" s="30"/>
      <c r="H26" s="33"/>
      <c r="I26" s="35" t="s">
        <v>58</v>
      </c>
      <c r="J26" s="36"/>
      <c r="K26" s="36"/>
      <c r="L26" s="37"/>
      <c r="M26" s="37"/>
      <c r="N26" s="35"/>
      <c r="O26" s="37"/>
      <c r="P26" s="54" t="s">
        <v>53</v>
      </c>
      <c r="Q26" s="47"/>
      <c r="R26" s="47"/>
      <c r="S26" s="75"/>
      <c r="T26" s="79"/>
      <c r="U26" s="46" t="s">
        <v>211</v>
      </c>
    </row>
    <row r="27" spans="1:21" s="43" customFormat="1" ht="11.25">
      <c r="A27" s="44"/>
      <c r="B27" s="82"/>
      <c r="C27" s="54"/>
      <c r="D27" s="45"/>
      <c r="E27" s="31"/>
      <c r="F27" s="46"/>
      <c r="G27" s="30"/>
      <c r="H27" s="33"/>
      <c r="I27" s="54"/>
      <c r="J27" s="45"/>
      <c r="K27" s="45"/>
      <c r="L27" s="55"/>
      <c r="M27" s="55"/>
      <c r="N27" s="54"/>
      <c r="O27" s="55"/>
      <c r="P27" s="54"/>
      <c r="Q27" s="47"/>
      <c r="R27" s="47"/>
      <c r="S27" s="75"/>
      <c r="T27" s="79"/>
      <c r="U27" s="46"/>
    </row>
    <row r="28" spans="1:21" ht="12" thickBot="1">
      <c r="A28" s="44"/>
      <c r="B28" s="52"/>
      <c r="C28" s="54"/>
      <c r="D28" s="45"/>
      <c r="E28" s="55"/>
      <c r="F28" s="46"/>
      <c r="G28" s="30"/>
      <c r="H28" s="33"/>
      <c r="I28" s="35"/>
      <c r="J28" s="36"/>
      <c r="K28" s="36"/>
      <c r="L28" s="37"/>
      <c r="M28" s="37"/>
      <c r="N28" s="54"/>
      <c r="O28" s="37"/>
      <c r="P28" s="35"/>
      <c r="Q28" s="47"/>
      <c r="R28" s="47"/>
      <c r="S28" s="75"/>
      <c r="T28" s="80"/>
      <c r="U28" s="87"/>
    </row>
    <row r="29" spans="1:21" ht="12" thickBot="1">
      <c r="A29" s="222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4"/>
      <c r="P29" s="24" t="s">
        <v>32</v>
      </c>
      <c r="Q29" s="49">
        <f>SUM(Q10:Q28)</f>
        <v>423133.43000000005</v>
      </c>
      <c r="R29" s="49">
        <f>SUM(R10:R28)</f>
        <v>243445.36</v>
      </c>
      <c r="S29" s="49">
        <f>SUM(S10:S28)</f>
        <v>630136.01</v>
      </c>
      <c r="T29" s="49">
        <f>SUM(T10:T28)</f>
        <v>1291131.06</v>
      </c>
      <c r="U29" s="25"/>
    </row>
    <row r="30" ht="13.5" customHeight="1"/>
    <row r="31" spans="1:21" ht="11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="15" customFormat="1" ht="14.25">
      <c r="A32" s="94" t="s">
        <v>205</v>
      </c>
    </row>
    <row r="33" spans="1:24" s="15" customFormat="1" ht="11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19" t="s">
        <v>126</v>
      </c>
      <c r="N33" s="220"/>
      <c r="O33" s="220"/>
      <c r="P33" s="220"/>
      <c r="Q33" s="22"/>
      <c r="R33" s="22"/>
      <c r="S33" s="22"/>
      <c r="T33" s="22"/>
      <c r="U33" s="22"/>
      <c r="X33" s="53"/>
    </row>
    <row r="34" spans="13:16" s="22" customFormat="1" ht="11.25">
      <c r="M34" s="219" t="s">
        <v>127</v>
      </c>
      <c r="N34" s="220"/>
      <c r="O34" s="220"/>
      <c r="P34" s="220"/>
    </row>
    <row r="35" s="22" customFormat="1" ht="11.25"/>
    <row r="36" s="22" customFormat="1" ht="11.25"/>
    <row r="37" s="22" customFormat="1" ht="11.25"/>
    <row r="38" spans="1:21" s="22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</sheetData>
  <sheetProtection/>
  <mergeCells count="23">
    <mergeCell ref="A1:U1"/>
    <mergeCell ref="I3:J3"/>
    <mergeCell ref="R3:T3"/>
    <mergeCell ref="A4:D4"/>
    <mergeCell ref="I4:K4"/>
    <mergeCell ref="M4:O4"/>
    <mergeCell ref="A6:M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M34:P34"/>
    <mergeCell ref="P7:P8"/>
    <mergeCell ref="Q7:Q8"/>
    <mergeCell ref="R7:R8"/>
    <mergeCell ref="S7:S8"/>
    <mergeCell ref="A29:O29"/>
    <mergeCell ref="M33:P33"/>
  </mergeCells>
  <printOptions/>
  <pageMargins left="0.5118110236220472" right="0.5118110236220472" top="0.7874015748031497" bottom="0.7874015748031497" header="0.31496062992125984" footer="0.31496062992125984"/>
  <pageSetup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6.00390625" style="2" customWidth="1"/>
    <col min="8" max="8" width="30.7109375" style="2" customWidth="1"/>
    <col min="9" max="9" width="7.710937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9" width="10.7109375" style="2" customWidth="1"/>
    <col min="20" max="20" width="12.7109375" style="2" customWidth="1"/>
    <col min="21" max="21" width="14.28125" style="2" customWidth="1"/>
    <col min="22" max="16384" width="9.140625" style="3" customWidth="1"/>
  </cols>
  <sheetData>
    <row r="1" spans="1:21" s="9" customFormat="1" ht="18">
      <c r="A1" s="225" t="s">
        <v>15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3" spans="1:21" s="7" customFormat="1" ht="12.75" customHeight="1">
      <c r="A3" s="23" t="s">
        <v>33</v>
      </c>
      <c r="B3" s="23" t="s">
        <v>59</v>
      </c>
      <c r="C3" s="8"/>
      <c r="D3" s="6"/>
      <c r="E3" s="6"/>
      <c r="F3" s="6"/>
      <c r="G3" s="6"/>
      <c r="H3" s="6"/>
      <c r="I3" s="214" t="s">
        <v>34</v>
      </c>
      <c r="J3" s="214"/>
      <c r="K3" s="8" t="s">
        <v>135</v>
      </c>
      <c r="L3" s="8"/>
      <c r="M3" s="6"/>
      <c r="N3" s="6"/>
      <c r="O3" s="6"/>
      <c r="P3" s="6"/>
      <c r="Q3" s="6"/>
      <c r="R3" s="215" t="s">
        <v>220</v>
      </c>
      <c r="S3" s="215"/>
      <c r="T3" s="215"/>
      <c r="U3" s="6"/>
    </row>
    <row r="4" spans="1:21" s="7" customFormat="1" ht="12.75" customHeight="1">
      <c r="A4" s="216" t="s">
        <v>60</v>
      </c>
      <c r="B4" s="216"/>
      <c r="C4" s="216"/>
      <c r="D4" s="216"/>
      <c r="E4" s="6"/>
      <c r="F4" s="6"/>
      <c r="G4" s="6"/>
      <c r="H4" s="6"/>
      <c r="I4" s="214" t="s">
        <v>35</v>
      </c>
      <c r="J4" s="214"/>
      <c r="K4" s="214"/>
      <c r="L4" s="6" t="s">
        <v>135</v>
      </c>
      <c r="M4" s="216" t="s">
        <v>218</v>
      </c>
      <c r="N4" s="216"/>
      <c r="O4" s="216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31" t="s">
        <v>13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3"/>
      <c r="M6" s="233"/>
      <c r="N6" s="26"/>
      <c r="O6" s="26"/>
      <c r="P6" s="231" t="s">
        <v>14</v>
      </c>
      <c r="Q6" s="236"/>
      <c r="R6" s="237"/>
      <c r="S6" s="237"/>
      <c r="T6" s="217" t="s">
        <v>10</v>
      </c>
      <c r="U6" s="218" t="s">
        <v>11</v>
      </c>
    </row>
    <row r="7" spans="1:21" s="1" customFormat="1" ht="11.25" customHeight="1">
      <c r="A7" s="238" t="s">
        <v>3</v>
      </c>
      <c r="B7" s="226" t="s">
        <v>47</v>
      </c>
      <c r="C7" s="217" t="s">
        <v>1</v>
      </c>
      <c r="D7" s="228"/>
      <c r="E7" s="229"/>
      <c r="F7" s="218"/>
      <c r="G7" s="217" t="s">
        <v>49</v>
      </c>
      <c r="H7" s="218"/>
      <c r="I7" s="217" t="s">
        <v>5</v>
      </c>
      <c r="J7" s="228"/>
      <c r="K7" s="228"/>
      <c r="L7" s="229"/>
      <c r="M7" s="229"/>
      <c r="N7" s="217" t="s">
        <v>41</v>
      </c>
      <c r="O7" s="218"/>
      <c r="P7" s="217" t="s">
        <v>8</v>
      </c>
      <c r="Q7" s="228" t="s">
        <v>9</v>
      </c>
      <c r="R7" s="229" t="s">
        <v>46</v>
      </c>
      <c r="S7" s="229" t="s">
        <v>29</v>
      </c>
      <c r="T7" s="221"/>
      <c r="U7" s="234"/>
    </row>
    <row r="8" spans="1:21" s="1" customFormat="1" ht="44.25" customHeight="1">
      <c r="A8" s="239"/>
      <c r="B8" s="227"/>
      <c r="C8" s="20" t="s">
        <v>2</v>
      </c>
      <c r="D8" s="16" t="s">
        <v>4</v>
      </c>
      <c r="E8" s="27" t="s">
        <v>40</v>
      </c>
      <c r="F8" s="21" t="s">
        <v>39</v>
      </c>
      <c r="G8" s="20" t="s">
        <v>48</v>
      </c>
      <c r="H8" s="21" t="s">
        <v>0</v>
      </c>
      <c r="I8" s="20" t="s">
        <v>2</v>
      </c>
      <c r="J8" s="16" t="s">
        <v>6</v>
      </c>
      <c r="K8" s="16" t="s">
        <v>42</v>
      </c>
      <c r="L8" s="27" t="s">
        <v>7</v>
      </c>
      <c r="M8" s="27" t="s">
        <v>43</v>
      </c>
      <c r="N8" s="20" t="s">
        <v>44</v>
      </c>
      <c r="O8" s="21" t="s">
        <v>45</v>
      </c>
      <c r="P8" s="221"/>
      <c r="Q8" s="235"/>
      <c r="R8" s="230"/>
      <c r="S8" s="230"/>
      <c r="T8" s="221"/>
      <c r="U8" s="234"/>
    </row>
    <row r="9" spans="1:21" ht="12" thickBot="1">
      <c r="A9" s="14" t="s">
        <v>16</v>
      </c>
      <c r="B9" s="50" t="s">
        <v>17</v>
      </c>
      <c r="C9" s="17" t="s">
        <v>18</v>
      </c>
      <c r="D9" s="19" t="s">
        <v>19</v>
      </c>
      <c r="E9" s="28" t="s">
        <v>20</v>
      </c>
      <c r="F9" s="18" t="s">
        <v>21</v>
      </c>
      <c r="G9" s="17" t="s">
        <v>22</v>
      </c>
      <c r="H9" s="18" t="s">
        <v>12</v>
      </c>
      <c r="I9" s="17" t="s">
        <v>23</v>
      </c>
      <c r="J9" s="19" t="s">
        <v>24</v>
      </c>
      <c r="K9" s="19" t="s">
        <v>25</v>
      </c>
      <c r="L9" s="28" t="s">
        <v>26</v>
      </c>
      <c r="M9" s="28" t="s">
        <v>27</v>
      </c>
      <c r="N9" s="17" t="s">
        <v>28</v>
      </c>
      <c r="O9" s="18" t="s">
        <v>30</v>
      </c>
      <c r="P9" s="17" t="s">
        <v>31</v>
      </c>
      <c r="Q9" s="19" t="s">
        <v>36</v>
      </c>
      <c r="R9" s="28" t="s">
        <v>37</v>
      </c>
      <c r="S9" s="28" t="s">
        <v>38</v>
      </c>
      <c r="T9" s="17" t="s">
        <v>51</v>
      </c>
      <c r="U9" s="18" t="s">
        <v>50</v>
      </c>
    </row>
    <row r="10" spans="1:21" ht="45">
      <c r="A10" s="120" t="s">
        <v>67</v>
      </c>
      <c r="B10" s="121" t="s">
        <v>68</v>
      </c>
      <c r="C10" s="122" t="s">
        <v>69</v>
      </c>
      <c r="D10" s="123" t="s">
        <v>70</v>
      </c>
      <c r="E10" s="124" t="s">
        <v>71</v>
      </c>
      <c r="F10" s="125" t="s">
        <v>72</v>
      </c>
      <c r="G10" s="122" t="s">
        <v>73</v>
      </c>
      <c r="H10" s="125" t="s">
        <v>74</v>
      </c>
      <c r="I10" s="122" t="s">
        <v>58</v>
      </c>
      <c r="J10" s="123" t="s">
        <v>75</v>
      </c>
      <c r="K10" s="123" t="s">
        <v>52</v>
      </c>
      <c r="L10" s="126" t="s">
        <v>76</v>
      </c>
      <c r="M10" s="124" t="s">
        <v>77</v>
      </c>
      <c r="N10" s="122" t="s">
        <v>132</v>
      </c>
      <c r="O10" s="66"/>
      <c r="P10" s="48" t="s">
        <v>53</v>
      </c>
      <c r="Q10" s="57">
        <v>0</v>
      </c>
      <c r="R10" s="57">
        <v>0</v>
      </c>
      <c r="S10" s="74">
        <v>0</v>
      </c>
      <c r="T10" s="76">
        <v>94288.88</v>
      </c>
      <c r="U10" s="67" t="s">
        <v>78</v>
      </c>
    </row>
    <row r="11" spans="1:21" ht="56.25">
      <c r="A11" s="96" t="s">
        <v>124</v>
      </c>
      <c r="B11" s="127" t="s">
        <v>79</v>
      </c>
      <c r="C11" s="128" t="s">
        <v>80</v>
      </c>
      <c r="D11" s="129" t="s">
        <v>81</v>
      </c>
      <c r="E11" s="117" t="s">
        <v>109</v>
      </c>
      <c r="F11" s="102" t="s">
        <v>110</v>
      </c>
      <c r="G11" s="128" t="s">
        <v>94</v>
      </c>
      <c r="H11" s="130" t="s">
        <v>93</v>
      </c>
      <c r="I11" s="128" t="s">
        <v>58</v>
      </c>
      <c r="J11" s="129" t="s">
        <v>95</v>
      </c>
      <c r="K11" s="129"/>
      <c r="L11" s="131" t="s">
        <v>96</v>
      </c>
      <c r="M11" s="132"/>
      <c r="N11" s="128" t="s">
        <v>132</v>
      </c>
      <c r="O11" s="60"/>
      <c r="P11" s="61" t="s">
        <v>97</v>
      </c>
      <c r="Q11" s="57">
        <v>0</v>
      </c>
      <c r="R11" s="57">
        <v>0</v>
      </c>
      <c r="S11" s="74">
        <v>0</v>
      </c>
      <c r="T11" s="77">
        <v>0</v>
      </c>
      <c r="U11" s="63" t="s">
        <v>136</v>
      </c>
    </row>
    <row r="12" spans="1:21" ht="33.75">
      <c r="A12" s="96" t="s">
        <v>123</v>
      </c>
      <c r="B12" s="133" t="s">
        <v>82</v>
      </c>
      <c r="C12" s="98" t="s">
        <v>84</v>
      </c>
      <c r="D12" s="115" t="s">
        <v>83</v>
      </c>
      <c r="E12" s="117" t="s">
        <v>85</v>
      </c>
      <c r="F12" s="102" t="s">
        <v>86</v>
      </c>
      <c r="G12" s="98" t="s">
        <v>87</v>
      </c>
      <c r="H12" s="102" t="s">
        <v>88</v>
      </c>
      <c r="I12" s="98" t="s">
        <v>58</v>
      </c>
      <c r="J12" s="115" t="s">
        <v>91</v>
      </c>
      <c r="K12" s="115" t="s">
        <v>52</v>
      </c>
      <c r="L12" s="134" t="s">
        <v>90</v>
      </c>
      <c r="M12" s="117" t="s">
        <v>92</v>
      </c>
      <c r="N12" s="98" t="s">
        <v>133</v>
      </c>
      <c r="O12" s="11"/>
      <c r="P12" s="30" t="s">
        <v>53</v>
      </c>
      <c r="Q12" s="57">
        <v>111697.91</v>
      </c>
      <c r="R12" s="57"/>
      <c r="S12" s="74">
        <v>111697.91</v>
      </c>
      <c r="T12" s="78">
        <v>261108.44</v>
      </c>
      <c r="U12" s="13" t="s">
        <v>125</v>
      </c>
    </row>
    <row r="13" spans="1:21" ht="33.75">
      <c r="A13" s="96" t="s">
        <v>100</v>
      </c>
      <c r="B13" s="133" t="s">
        <v>99</v>
      </c>
      <c r="C13" s="98" t="s">
        <v>101</v>
      </c>
      <c r="D13" s="115" t="s">
        <v>102</v>
      </c>
      <c r="E13" s="117" t="s">
        <v>103</v>
      </c>
      <c r="F13" s="102" t="s">
        <v>98</v>
      </c>
      <c r="G13" s="98" t="s">
        <v>104</v>
      </c>
      <c r="H13" s="102" t="s">
        <v>105</v>
      </c>
      <c r="I13" s="98" t="s">
        <v>58</v>
      </c>
      <c r="J13" s="115" t="s">
        <v>106</v>
      </c>
      <c r="K13" s="115" t="s">
        <v>52</v>
      </c>
      <c r="L13" s="134" t="s">
        <v>103</v>
      </c>
      <c r="M13" s="117" t="s">
        <v>107</v>
      </c>
      <c r="N13" s="98" t="s">
        <v>151</v>
      </c>
      <c r="O13" s="11"/>
      <c r="P13" s="30" t="s">
        <v>53</v>
      </c>
      <c r="Q13" s="71">
        <v>11837.74</v>
      </c>
      <c r="R13" s="71"/>
      <c r="S13" s="95">
        <v>11837.74</v>
      </c>
      <c r="T13" s="78">
        <v>156654.01</v>
      </c>
      <c r="U13" s="33" t="s">
        <v>125</v>
      </c>
    </row>
    <row r="14" spans="1:21" ht="33.75">
      <c r="A14" s="96" t="s">
        <v>61</v>
      </c>
      <c r="B14" s="118" t="s">
        <v>62</v>
      </c>
      <c r="C14" s="98" t="s">
        <v>58</v>
      </c>
      <c r="D14" s="115" t="s">
        <v>57</v>
      </c>
      <c r="E14" s="117" t="s">
        <v>98</v>
      </c>
      <c r="F14" s="102" t="s">
        <v>98</v>
      </c>
      <c r="G14" s="98" t="s">
        <v>56</v>
      </c>
      <c r="H14" s="102" t="s">
        <v>63</v>
      </c>
      <c r="I14" s="98" t="s">
        <v>58</v>
      </c>
      <c r="J14" s="115" t="s">
        <v>64</v>
      </c>
      <c r="K14" s="115" t="s">
        <v>55</v>
      </c>
      <c r="L14" s="119" t="s">
        <v>65</v>
      </c>
      <c r="M14" s="117" t="s">
        <v>134</v>
      </c>
      <c r="N14" s="98" t="s">
        <v>58</v>
      </c>
      <c r="O14" s="117" t="s">
        <v>58</v>
      </c>
      <c r="P14" s="98" t="s">
        <v>54</v>
      </c>
      <c r="Q14" s="104">
        <v>45000</v>
      </c>
      <c r="R14" s="104">
        <v>81000</v>
      </c>
      <c r="S14" s="105">
        <v>81000</v>
      </c>
      <c r="T14" s="106">
        <v>81000</v>
      </c>
      <c r="U14" s="102" t="s">
        <v>89</v>
      </c>
    </row>
    <row r="15" spans="1:21" ht="33.75">
      <c r="A15" s="96" t="s">
        <v>117</v>
      </c>
      <c r="B15" s="118" t="s">
        <v>111</v>
      </c>
      <c r="C15" s="98" t="s">
        <v>213</v>
      </c>
      <c r="D15" s="115" t="s">
        <v>202</v>
      </c>
      <c r="E15" s="117" t="s">
        <v>115</v>
      </c>
      <c r="F15" s="102" t="s">
        <v>98</v>
      </c>
      <c r="G15" s="103" t="s">
        <v>94</v>
      </c>
      <c r="H15" s="101" t="s">
        <v>93</v>
      </c>
      <c r="I15" s="98" t="s">
        <v>58</v>
      </c>
      <c r="J15" s="115" t="s">
        <v>119</v>
      </c>
      <c r="K15" s="115" t="s">
        <v>52</v>
      </c>
      <c r="L15" s="117" t="s">
        <v>118</v>
      </c>
      <c r="M15" s="117" t="s">
        <v>122</v>
      </c>
      <c r="N15" s="98" t="s">
        <v>132</v>
      </c>
      <c r="O15" s="117"/>
      <c r="P15" s="98" t="s">
        <v>53</v>
      </c>
      <c r="Q15" s="104" t="s">
        <v>176</v>
      </c>
      <c r="R15" s="104">
        <v>93349.8</v>
      </c>
      <c r="S15" s="105">
        <v>207002.58</v>
      </c>
      <c r="T15" s="106">
        <v>283198.17</v>
      </c>
      <c r="U15" s="102" t="s">
        <v>89</v>
      </c>
    </row>
    <row r="16" spans="1:21" ht="33.75">
      <c r="A16" s="29" t="s">
        <v>120</v>
      </c>
      <c r="B16" s="85" t="s">
        <v>112</v>
      </c>
      <c r="C16" s="98" t="s">
        <v>213</v>
      </c>
      <c r="D16" s="99" t="s">
        <v>202</v>
      </c>
      <c r="E16" s="100" t="s">
        <v>116</v>
      </c>
      <c r="F16" s="101" t="s">
        <v>98</v>
      </c>
      <c r="G16" s="98" t="s">
        <v>94</v>
      </c>
      <c r="H16" s="102" t="s">
        <v>93</v>
      </c>
      <c r="I16" s="103" t="s">
        <v>58</v>
      </c>
      <c r="J16" s="99" t="s">
        <v>119</v>
      </c>
      <c r="K16" s="99" t="s">
        <v>52</v>
      </c>
      <c r="L16" s="100" t="s">
        <v>121</v>
      </c>
      <c r="M16" s="100" t="s">
        <v>122</v>
      </c>
      <c r="N16" s="103" t="s">
        <v>132</v>
      </c>
      <c r="O16" s="100"/>
      <c r="P16" s="103" t="s">
        <v>53</v>
      </c>
      <c r="Q16" s="104">
        <v>45081.2</v>
      </c>
      <c r="R16" s="104"/>
      <c r="S16" s="105">
        <v>45081.2</v>
      </c>
      <c r="T16" s="106">
        <v>241364.98</v>
      </c>
      <c r="U16" s="101" t="s">
        <v>147</v>
      </c>
    </row>
    <row r="17" spans="1:24" ht="33.75">
      <c r="A17" s="102" t="s">
        <v>208</v>
      </c>
      <c r="B17" s="116" t="s">
        <v>139</v>
      </c>
      <c r="C17" s="98" t="s">
        <v>58</v>
      </c>
      <c r="D17" s="115" t="s">
        <v>57</v>
      </c>
      <c r="E17" s="115" t="s">
        <v>146</v>
      </c>
      <c r="F17" s="102" t="s">
        <v>98</v>
      </c>
      <c r="G17" s="98" t="s">
        <v>141</v>
      </c>
      <c r="H17" s="102" t="s">
        <v>142</v>
      </c>
      <c r="I17" s="98" t="s">
        <v>58</v>
      </c>
      <c r="J17" s="115" t="s">
        <v>143</v>
      </c>
      <c r="K17" s="115" t="s">
        <v>144</v>
      </c>
      <c r="L17" s="115" t="s">
        <v>140</v>
      </c>
      <c r="M17" s="117" t="s">
        <v>145</v>
      </c>
      <c r="N17" s="98"/>
      <c r="O17" s="117"/>
      <c r="P17" s="98" t="s">
        <v>53</v>
      </c>
      <c r="Q17" s="104">
        <v>58069.37</v>
      </c>
      <c r="R17" s="104"/>
      <c r="S17" s="105">
        <v>58069.37</v>
      </c>
      <c r="T17" s="106">
        <v>58069.37</v>
      </c>
      <c r="U17" s="102" t="s">
        <v>147</v>
      </c>
      <c r="X17" s="88" t="s">
        <v>66</v>
      </c>
    </row>
    <row r="18" spans="1:24" ht="33.75">
      <c r="A18" s="107" t="s">
        <v>164</v>
      </c>
      <c r="B18" s="108" t="s">
        <v>148</v>
      </c>
      <c r="C18" s="109" t="s">
        <v>149</v>
      </c>
      <c r="D18" s="110" t="s">
        <v>150</v>
      </c>
      <c r="E18" s="111" t="s">
        <v>152</v>
      </c>
      <c r="F18" s="102" t="s">
        <v>98</v>
      </c>
      <c r="G18" s="98" t="s">
        <v>153</v>
      </c>
      <c r="H18" s="102" t="s">
        <v>154</v>
      </c>
      <c r="I18" s="109" t="s">
        <v>58</v>
      </c>
      <c r="J18" s="110" t="s">
        <v>155</v>
      </c>
      <c r="K18" s="110" t="s">
        <v>156</v>
      </c>
      <c r="L18" s="111" t="s">
        <v>157</v>
      </c>
      <c r="M18" s="111" t="s">
        <v>158</v>
      </c>
      <c r="N18" s="109"/>
      <c r="O18" s="111"/>
      <c r="P18" s="109" t="s">
        <v>53</v>
      </c>
      <c r="Q18" s="104">
        <v>15037.77</v>
      </c>
      <c r="R18" s="104">
        <v>6186.12</v>
      </c>
      <c r="S18" s="105">
        <v>15037.77</v>
      </c>
      <c r="T18" s="106">
        <v>15037.77</v>
      </c>
      <c r="U18" s="112" t="s">
        <v>89</v>
      </c>
      <c r="X18" s="88"/>
    </row>
    <row r="19" spans="1:24" ht="22.5">
      <c r="A19" s="107" t="s">
        <v>166</v>
      </c>
      <c r="B19" s="108" t="s">
        <v>167</v>
      </c>
      <c r="C19" s="109" t="s">
        <v>58</v>
      </c>
      <c r="D19" s="110" t="s">
        <v>57</v>
      </c>
      <c r="E19" s="111" t="s">
        <v>171</v>
      </c>
      <c r="F19" s="112" t="s">
        <v>98</v>
      </c>
      <c r="G19" s="98" t="s">
        <v>153</v>
      </c>
      <c r="H19" s="102" t="s">
        <v>154</v>
      </c>
      <c r="I19" s="109"/>
      <c r="J19" s="110" t="s">
        <v>169</v>
      </c>
      <c r="K19" s="110" t="s">
        <v>144</v>
      </c>
      <c r="L19" s="111" t="s">
        <v>168</v>
      </c>
      <c r="M19" s="111" t="s">
        <v>170</v>
      </c>
      <c r="N19" s="109"/>
      <c r="O19" s="111"/>
      <c r="P19" s="109" t="s">
        <v>53</v>
      </c>
      <c r="Q19" s="104">
        <v>136409.44</v>
      </c>
      <c r="R19" s="104">
        <v>136409.44</v>
      </c>
      <c r="S19" s="105">
        <v>136409.44</v>
      </c>
      <c r="T19" s="106">
        <v>136409.44</v>
      </c>
      <c r="U19" s="112" t="s">
        <v>89</v>
      </c>
      <c r="X19" s="88"/>
    </row>
    <row r="20" spans="1:24" ht="22.5">
      <c r="A20" s="107" t="s">
        <v>165</v>
      </c>
      <c r="B20" s="108" t="s">
        <v>159</v>
      </c>
      <c r="C20" s="109" t="s">
        <v>58</v>
      </c>
      <c r="D20" s="110" t="s">
        <v>57</v>
      </c>
      <c r="E20" s="111" t="s">
        <v>162</v>
      </c>
      <c r="F20" s="112" t="s">
        <v>98</v>
      </c>
      <c r="G20" s="98" t="s">
        <v>153</v>
      </c>
      <c r="H20" s="102" t="s">
        <v>154</v>
      </c>
      <c r="I20" s="109" t="s">
        <v>58</v>
      </c>
      <c r="J20" s="110" t="s">
        <v>160</v>
      </c>
      <c r="K20" s="110" t="s">
        <v>52</v>
      </c>
      <c r="L20" s="111" t="s">
        <v>161</v>
      </c>
      <c r="M20" s="111" t="s">
        <v>163</v>
      </c>
      <c r="N20" s="109"/>
      <c r="O20" s="111"/>
      <c r="P20" s="109" t="s">
        <v>53</v>
      </c>
      <c r="Q20" s="104">
        <v>0</v>
      </c>
      <c r="R20" s="104">
        <v>0</v>
      </c>
      <c r="S20" s="105">
        <v>0</v>
      </c>
      <c r="T20" s="106">
        <v>0</v>
      </c>
      <c r="U20" s="112" t="s">
        <v>89</v>
      </c>
      <c r="X20" s="88"/>
    </row>
    <row r="21" spans="1:24" ht="33.75">
      <c r="A21" s="107" t="s">
        <v>221</v>
      </c>
      <c r="B21" s="108" t="s">
        <v>177</v>
      </c>
      <c r="C21" s="109" t="s">
        <v>178</v>
      </c>
      <c r="D21" s="115" t="s">
        <v>102</v>
      </c>
      <c r="E21" s="111" t="s">
        <v>179</v>
      </c>
      <c r="F21" s="112" t="s">
        <v>98</v>
      </c>
      <c r="G21" s="98" t="s">
        <v>223</v>
      </c>
      <c r="H21" s="102" t="s">
        <v>222</v>
      </c>
      <c r="I21" s="109" t="s">
        <v>58</v>
      </c>
      <c r="J21" s="110" t="s">
        <v>224</v>
      </c>
      <c r="K21" s="110" t="s">
        <v>156</v>
      </c>
      <c r="L21" s="111" t="s">
        <v>226</v>
      </c>
      <c r="M21" s="111" t="s">
        <v>225</v>
      </c>
      <c r="N21" s="109" t="s">
        <v>225</v>
      </c>
      <c r="O21" s="111"/>
      <c r="P21" s="109" t="s">
        <v>53</v>
      </c>
      <c r="Q21" s="104">
        <v>9522.62</v>
      </c>
      <c r="R21" s="104">
        <v>9522.62</v>
      </c>
      <c r="S21" s="104">
        <v>9522.62</v>
      </c>
      <c r="T21" s="104">
        <v>9522.62</v>
      </c>
      <c r="U21" s="112" t="s">
        <v>219</v>
      </c>
      <c r="X21" s="88"/>
    </row>
    <row r="22" spans="1:24" ht="33.75">
      <c r="A22" s="107" t="s">
        <v>180</v>
      </c>
      <c r="B22" s="108" t="s">
        <v>181</v>
      </c>
      <c r="C22" s="109" t="s">
        <v>182</v>
      </c>
      <c r="D22" s="110" t="s">
        <v>183</v>
      </c>
      <c r="E22" s="111" t="s">
        <v>216</v>
      </c>
      <c r="F22" s="112" t="s">
        <v>217</v>
      </c>
      <c r="G22" s="98" t="s">
        <v>212</v>
      </c>
      <c r="H22" s="102" t="s">
        <v>185</v>
      </c>
      <c r="I22" s="109" t="s">
        <v>58</v>
      </c>
      <c r="J22" s="110" t="s">
        <v>187</v>
      </c>
      <c r="K22" s="110" t="s">
        <v>156</v>
      </c>
      <c r="L22" s="111" t="s">
        <v>186</v>
      </c>
      <c r="M22" s="111" t="s">
        <v>188</v>
      </c>
      <c r="N22" s="109"/>
      <c r="O22" s="111"/>
      <c r="P22" s="109" t="s">
        <v>53</v>
      </c>
      <c r="Q22" s="104">
        <v>123857.6</v>
      </c>
      <c r="R22" s="104">
        <v>123857.6</v>
      </c>
      <c r="S22" s="105">
        <v>123857.6</v>
      </c>
      <c r="T22" s="106">
        <v>123857.6</v>
      </c>
      <c r="U22" s="112" t="s">
        <v>219</v>
      </c>
      <c r="X22" s="88"/>
    </row>
    <row r="23" spans="1:24" ht="22.5">
      <c r="A23" s="107"/>
      <c r="B23" s="108" t="s">
        <v>189</v>
      </c>
      <c r="C23" s="109" t="s">
        <v>190</v>
      </c>
      <c r="D23" s="110" t="s">
        <v>191</v>
      </c>
      <c r="E23" s="111" t="s">
        <v>194</v>
      </c>
      <c r="F23" s="111" t="s">
        <v>195</v>
      </c>
      <c r="G23" s="98"/>
      <c r="H23" s="102"/>
      <c r="I23" s="109" t="s">
        <v>58</v>
      </c>
      <c r="J23" s="110"/>
      <c r="K23" s="110"/>
      <c r="L23" s="111"/>
      <c r="M23" s="111"/>
      <c r="N23" s="109"/>
      <c r="O23" s="111"/>
      <c r="P23" s="109" t="s">
        <v>53</v>
      </c>
      <c r="Q23" s="104"/>
      <c r="R23" s="104"/>
      <c r="S23" s="105"/>
      <c r="T23" s="106"/>
      <c r="U23" s="112" t="s">
        <v>214</v>
      </c>
      <c r="X23" s="88"/>
    </row>
    <row r="24" spans="1:24" ht="33.75">
      <c r="A24" s="107"/>
      <c r="B24" s="108" t="s">
        <v>193</v>
      </c>
      <c r="C24" s="109" t="s">
        <v>198</v>
      </c>
      <c r="D24" s="110" t="s">
        <v>197</v>
      </c>
      <c r="E24" s="111" t="s">
        <v>196</v>
      </c>
      <c r="F24" s="112" t="s">
        <v>199</v>
      </c>
      <c r="G24" s="98"/>
      <c r="H24" s="102"/>
      <c r="I24" s="109" t="s">
        <v>58</v>
      </c>
      <c r="J24" s="110"/>
      <c r="K24" s="110"/>
      <c r="L24" s="111"/>
      <c r="M24" s="111"/>
      <c r="N24" s="109"/>
      <c r="O24" s="111"/>
      <c r="P24" s="109" t="s">
        <v>53</v>
      </c>
      <c r="Q24" s="104"/>
      <c r="R24" s="104"/>
      <c r="S24" s="105"/>
      <c r="T24" s="106"/>
      <c r="U24" s="112" t="s">
        <v>215</v>
      </c>
      <c r="X24" s="88"/>
    </row>
    <row r="25" spans="1:24" ht="33.75">
      <c r="A25" s="107"/>
      <c r="B25" s="108" t="s">
        <v>204</v>
      </c>
      <c r="C25" s="109" t="s">
        <v>203</v>
      </c>
      <c r="D25" s="110" t="s">
        <v>201</v>
      </c>
      <c r="E25" s="111" t="s">
        <v>200</v>
      </c>
      <c r="F25" s="112" t="s">
        <v>98</v>
      </c>
      <c r="G25" s="98"/>
      <c r="H25" s="102"/>
      <c r="I25" s="109" t="s">
        <v>58</v>
      </c>
      <c r="J25" s="110"/>
      <c r="K25" s="110"/>
      <c r="L25" s="111"/>
      <c r="M25" s="111"/>
      <c r="N25" s="109"/>
      <c r="O25" s="111"/>
      <c r="P25" s="109" t="s">
        <v>53</v>
      </c>
      <c r="Q25" s="104"/>
      <c r="R25" s="104"/>
      <c r="S25" s="105"/>
      <c r="T25" s="106"/>
      <c r="U25" s="112" t="s">
        <v>192</v>
      </c>
      <c r="X25" s="88"/>
    </row>
    <row r="26" spans="1:21" s="43" customFormat="1" ht="45">
      <c r="A26" s="113" t="s">
        <v>210</v>
      </c>
      <c r="B26" s="114" t="s">
        <v>209</v>
      </c>
      <c r="C26" s="109" t="s">
        <v>58</v>
      </c>
      <c r="D26" s="115" t="s">
        <v>102</v>
      </c>
      <c r="E26" s="111"/>
      <c r="F26" s="112"/>
      <c r="G26" s="98"/>
      <c r="H26" s="102"/>
      <c r="I26" s="109" t="s">
        <v>58</v>
      </c>
      <c r="J26" s="110"/>
      <c r="K26" s="110"/>
      <c r="L26" s="111"/>
      <c r="M26" s="111"/>
      <c r="N26" s="109"/>
      <c r="O26" s="111"/>
      <c r="P26" s="109" t="s">
        <v>53</v>
      </c>
      <c r="Q26" s="104"/>
      <c r="R26" s="104"/>
      <c r="S26" s="105"/>
      <c r="T26" s="106"/>
      <c r="U26" s="112" t="s">
        <v>211</v>
      </c>
    </row>
    <row r="27" spans="1:21" s="43" customFormat="1" ht="11.25">
      <c r="A27" s="44"/>
      <c r="B27" s="82"/>
      <c r="C27" s="54"/>
      <c r="D27" s="45"/>
      <c r="E27" s="31"/>
      <c r="F27" s="46"/>
      <c r="G27" s="30"/>
      <c r="H27" s="33"/>
      <c r="I27" s="54"/>
      <c r="J27" s="45"/>
      <c r="K27" s="45"/>
      <c r="L27" s="55"/>
      <c r="M27" s="55"/>
      <c r="N27" s="54"/>
      <c r="O27" s="55"/>
      <c r="P27" s="54"/>
      <c r="Q27" s="47"/>
      <c r="R27" s="47"/>
      <c r="S27" s="75"/>
      <c r="T27" s="79"/>
      <c r="U27" s="46"/>
    </row>
    <row r="28" spans="1:21" ht="12" thickBot="1">
      <c r="A28" s="44"/>
      <c r="B28" s="52"/>
      <c r="C28" s="54"/>
      <c r="D28" s="45"/>
      <c r="E28" s="55"/>
      <c r="F28" s="46"/>
      <c r="G28" s="30"/>
      <c r="H28" s="33"/>
      <c r="I28" s="35"/>
      <c r="J28" s="36"/>
      <c r="K28" s="36"/>
      <c r="L28" s="37"/>
      <c r="M28" s="37"/>
      <c r="N28" s="54"/>
      <c r="O28" s="37"/>
      <c r="P28" s="35"/>
      <c r="Q28" s="47"/>
      <c r="R28" s="47"/>
      <c r="S28" s="75"/>
      <c r="T28" s="80"/>
      <c r="U28" s="87"/>
    </row>
    <row r="29" spans="1:21" ht="12" thickBot="1">
      <c r="A29" s="222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4"/>
      <c r="P29" s="24" t="s">
        <v>32</v>
      </c>
      <c r="Q29" s="49">
        <f>SUM(Q10:Q28)</f>
        <v>556513.65</v>
      </c>
      <c r="R29" s="49">
        <f>SUM(R10:R28)</f>
        <v>450325.57999999996</v>
      </c>
      <c r="S29" s="49">
        <f>SUM(S10:S28)</f>
        <v>799516.23</v>
      </c>
      <c r="T29" s="49">
        <f>SUM(T10:T28)</f>
        <v>1460511.2800000003</v>
      </c>
      <c r="U29" s="25"/>
    </row>
    <row r="30" ht="13.5" customHeight="1"/>
    <row r="31" spans="1:21" ht="11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="15" customFormat="1" ht="14.25">
      <c r="A32" s="94" t="s">
        <v>205</v>
      </c>
    </row>
    <row r="33" spans="1:24" s="15" customFormat="1" ht="11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19" t="s">
        <v>126</v>
      </c>
      <c r="N33" s="220"/>
      <c r="O33" s="220"/>
      <c r="P33" s="220"/>
      <c r="Q33" s="22"/>
      <c r="R33" s="22"/>
      <c r="S33" s="22"/>
      <c r="T33" s="22"/>
      <c r="U33" s="22"/>
      <c r="X33" s="53"/>
    </row>
    <row r="34" spans="13:16" s="22" customFormat="1" ht="11.25">
      <c r="M34" s="219" t="s">
        <v>127</v>
      </c>
      <c r="N34" s="220"/>
      <c r="O34" s="220"/>
      <c r="P34" s="220"/>
    </row>
    <row r="35" s="22" customFormat="1" ht="11.25"/>
    <row r="36" s="22" customFormat="1" ht="11.25"/>
    <row r="37" s="22" customFormat="1" ht="11.25"/>
    <row r="38" spans="1:21" s="22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</sheetData>
  <sheetProtection/>
  <mergeCells count="23">
    <mergeCell ref="M34:P34"/>
    <mergeCell ref="P7:P8"/>
    <mergeCell ref="Q7:Q8"/>
    <mergeCell ref="R7:R8"/>
    <mergeCell ref="S7:S8"/>
    <mergeCell ref="A29:O29"/>
    <mergeCell ref="M33:P33"/>
    <mergeCell ref="A6:M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A1:U1"/>
    <mergeCell ref="I3:J3"/>
    <mergeCell ref="R3:T3"/>
    <mergeCell ref="A4:D4"/>
    <mergeCell ref="I4:K4"/>
    <mergeCell ref="M4:O4"/>
  </mergeCells>
  <printOptions/>
  <pageMargins left="0.15748031496062992" right="0.1968503937007874" top="0.7874015748031497" bottom="0.7874015748031497" header="0.31496062992125984" footer="0.31496062992125984"/>
  <pageSetup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0"/>
  <sheetViews>
    <sheetView zoomScale="85" zoomScaleNormal="85" zoomScalePageLayoutView="0" workbookViewId="0" topLeftCell="G4">
      <selection activeCell="Q14" sqref="Q14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7.57421875" style="2" customWidth="1"/>
    <col min="8" max="8" width="30.7109375" style="2" customWidth="1"/>
    <col min="9" max="9" width="8.851562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6" width="10.7109375" style="2" customWidth="1"/>
    <col min="17" max="17" width="14.140625" style="2" customWidth="1"/>
    <col min="18" max="18" width="14.00390625" style="2" customWidth="1"/>
    <col min="19" max="19" width="13.57421875" style="2" customWidth="1"/>
    <col min="20" max="20" width="15.57421875" style="2" customWidth="1"/>
    <col min="21" max="21" width="18.421875" style="2" customWidth="1"/>
    <col min="22" max="16384" width="9.140625" style="3" customWidth="1"/>
  </cols>
  <sheetData>
    <row r="1" spans="1:21" s="9" customFormat="1" ht="18">
      <c r="A1" s="252" t="s">
        <v>15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3" spans="1:21" s="7" customFormat="1" ht="12.75" customHeight="1">
      <c r="A3" s="23" t="s">
        <v>33</v>
      </c>
      <c r="B3" s="23" t="s">
        <v>227</v>
      </c>
      <c r="C3" s="8"/>
      <c r="D3" s="6"/>
      <c r="E3" s="6"/>
      <c r="F3" s="6"/>
      <c r="G3" s="6"/>
      <c r="H3" s="6"/>
      <c r="I3" s="214" t="s">
        <v>34</v>
      </c>
      <c r="J3" s="214"/>
      <c r="K3" s="8" t="s">
        <v>324</v>
      </c>
      <c r="L3" s="8"/>
      <c r="M3" s="6"/>
      <c r="N3" s="6"/>
      <c r="O3" s="6"/>
      <c r="P3" s="6"/>
      <c r="Q3" s="6"/>
      <c r="R3" s="215" t="s">
        <v>388</v>
      </c>
      <c r="S3" s="215"/>
      <c r="T3" s="215"/>
      <c r="U3" s="6"/>
    </row>
    <row r="4" spans="1:21" s="7" customFormat="1" ht="12.75" customHeight="1">
      <c r="A4" s="216" t="s">
        <v>259</v>
      </c>
      <c r="B4" s="216"/>
      <c r="C4" s="216"/>
      <c r="D4" s="216"/>
      <c r="E4" s="6"/>
      <c r="F4" s="6"/>
      <c r="G4" s="6"/>
      <c r="H4" s="6"/>
      <c r="I4" s="214" t="s">
        <v>325</v>
      </c>
      <c r="J4" s="214"/>
      <c r="K4" s="214"/>
      <c r="L4" s="258" t="s">
        <v>387</v>
      </c>
      <c r="M4" s="258"/>
      <c r="N4" s="163"/>
      <c r="O4" s="163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59" t="s">
        <v>13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1"/>
      <c r="M6" s="261"/>
      <c r="N6" s="183"/>
      <c r="O6" s="183"/>
      <c r="P6" s="262" t="s">
        <v>14</v>
      </c>
      <c r="Q6" s="260"/>
      <c r="R6" s="260"/>
      <c r="S6" s="263"/>
      <c r="T6" s="240" t="s">
        <v>10</v>
      </c>
      <c r="U6" s="242" t="s">
        <v>11</v>
      </c>
    </row>
    <row r="7" spans="1:21" s="1" customFormat="1" ht="11.25" customHeight="1">
      <c r="A7" s="244" t="s">
        <v>3</v>
      </c>
      <c r="B7" s="246" t="s">
        <v>47</v>
      </c>
      <c r="C7" s="248" t="s">
        <v>1</v>
      </c>
      <c r="D7" s="249"/>
      <c r="E7" s="250"/>
      <c r="F7" s="251"/>
      <c r="G7" s="248" t="s">
        <v>49</v>
      </c>
      <c r="H7" s="251"/>
      <c r="I7" s="248" t="s">
        <v>5</v>
      </c>
      <c r="J7" s="249"/>
      <c r="K7" s="249"/>
      <c r="L7" s="250"/>
      <c r="M7" s="251"/>
      <c r="N7" s="248" t="s">
        <v>41</v>
      </c>
      <c r="O7" s="250"/>
      <c r="P7" s="240" t="s">
        <v>8</v>
      </c>
      <c r="Q7" s="253" t="s">
        <v>9</v>
      </c>
      <c r="R7" s="253" t="s">
        <v>46</v>
      </c>
      <c r="S7" s="242" t="s">
        <v>29</v>
      </c>
      <c r="T7" s="241"/>
      <c r="U7" s="243"/>
    </row>
    <row r="8" spans="1:21" s="1" customFormat="1" ht="44.25" customHeight="1">
      <c r="A8" s="245"/>
      <c r="B8" s="247"/>
      <c r="C8" s="184" t="s">
        <v>2</v>
      </c>
      <c r="D8" s="185" t="s">
        <v>4</v>
      </c>
      <c r="E8" s="186" t="s">
        <v>40</v>
      </c>
      <c r="F8" s="187" t="s">
        <v>39</v>
      </c>
      <c r="G8" s="184" t="s">
        <v>48</v>
      </c>
      <c r="H8" s="187" t="s">
        <v>0</v>
      </c>
      <c r="I8" s="184" t="s">
        <v>2</v>
      </c>
      <c r="J8" s="185" t="s">
        <v>6</v>
      </c>
      <c r="K8" s="185" t="s">
        <v>42</v>
      </c>
      <c r="L8" s="186" t="s">
        <v>7</v>
      </c>
      <c r="M8" s="187" t="s">
        <v>43</v>
      </c>
      <c r="N8" s="184" t="s">
        <v>44</v>
      </c>
      <c r="O8" s="186" t="s">
        <v>45</v>
      </c>
      <c r="P8" s="241"/>
      <c r="Q8" s="254"/>
      <c r="R8" s="254"/>
      <c r="S8" s="243"/>
      <c r="T8" s="241"/>
      <c r="U8" s="243"/>
    </row>
    <row r="9" spans="1:21" ht="12.75" thickBot="1">
      <c r="A9" s="188" t="s">
        <v>16</v>
      </c>
      <c r="B9" s="189" t="s">
        <v>17</v>
      </c>
      <c r="C9" s="190" t="s">
        <v>18</v>
      </c>
      <c r="D9" s="191" t="s">
        <v>19</v>
      </c>
      <c r="E9" s="192" t="s">
        <v>20</v>
      </c>
      <c r="F9" s="193" t="s">
        <v>21</v>
      </c>
      <c r="G9" s="190" t="s">
        <v>22</v>
      </c>
      <c r="H9" s="193" t="s">
        <v>12</v>
      </c>
      <c r="I9" s="190" t="s">
        <v>23</v>
      </c>
      <c r="J9" s="191" t="s">
        <v>24</v>
      </c>
      <c r="K9" s="191" t="s">
        <v>25</v>
      </c>
      <c r="L9" s="192" t="s">
        <v>26</v>
      </c>
      <c r="M9" s="193" t="s">
        <v>27</v>
      </c>
      <c r="N9" s="190" t="s">
        <v>28</v>
      </c>
      <c r="O9" s="192" t="s">
        <v>30</v>
      </c>
      <c r="P9" s="200" t="s">
        <v>31</v>
      </c>
      <c r="Q9" s="198" t="s">
        <v>36</v>
      </c>
      <c r="R9" s="198" t="s">
        <v>37</v>
      </c>
      <c r="S9" s="201" t="s">
        <v>38</v>
      </c>
      <c r="T9" s="200" t="s">
        <v>51</v>
      </c>
      <c r="U9" s="201" t="s">
        <v>50</v>
      </c>
    </row>
    <row r="10" spans="1:21" ht="36">
      <c r="A10" s="275" t="s">
        <v>228</v>
      </c>
      <c r="B10" s="276" t="s">
        <v>229</v>
      </c>
      <c r="C10" s="277" t="s">
        <v>399</v>
      </c>
      <c r="D10" s="278" t="s">
        <v>230</v>
      </c>
      <c r="E10" s="279" t="s">
        <v>231</v>
      </c>
      <c r="F10" s="280" t="s">
        <v>232</v>
      </c>
      <c r="G10" s="277" t="s">
        <v>233</v>
      </c>
      <c r="H10" s="280" t="s">
        <v>234</v>
      </c>
      <c r="I10" s="277" t="s">
        <v>235</v>
      </c>
      <c r="J10" s="278" t="s">
        <v>236</v>
      </c>
      <c r="K10" s="278" t="s">
        <v>52</v>
      </c>
      <c r="L10" s="281" t="s">
        <v>237</v>
      </c>
      <c r="M10" s="280" t="s">
        <v>58</v>
      </c>
      <c r="N10" s="277" t="s">
        <v>238</v>
      </c>
      <c r="O10" s="279" t="s">
        <v>58</v>
      </c>
      <c r="P10" s="155" t="s">
        <v>53</v>
      </c>
      <c r="Q10" s="164" t="s">
        <v>58</v>
      </c>
      <c r="R10" s="164">
        <v>0</v>
      </c>
      <c r="S10" s="194" t="s">
        <v>58</v>
      </c>
      <c r="T10" s="156">
        <v>669307.97</v>
      </c>
      <c r="U10" s="154" t="s">
        <v>386</v>
      </c>
    </row>
    <row r="11" spans="1:21" ht="36">
      <c r="A11" s="274" t="s">
        <v>239</v>
      </c>
      <c r="B11" s="282" t="s">
        <v>303</v>
      </c>
      <c r="C11" s="155" t="s">
        <v>240</v>
      </c>
      <c r="D11" s="273" t="s">
        <v>241</v>
      </c>
      <c r="E11" s="283" t="s">
        <v>242</v>
      </c>
      <c r="F11" s="154" t="s">
        <v>243</v>
      </c>
      <c r="G11" s="155" t="s">
        <v>244</v>
      </c>
      <c r="H11" s="154" t="s">
        <v>245</v>
      </c>
      <c r="I11" s="155" t="s">
        <v>246</v>
      </c>
      <c r="J11" s="273" t="s">
        <v>247</v>
      </c>
      <c r="K11" s="72" t="s">
        <v>55</v>
      </c>
      <c r="L11" s="273" t="s">
        <v>249</v>
      </c>
      <c r="M11" s="154" t="s">
        <v>58</v>
      </c>
      <c r="N11" s="155" t="s">
        <v>248</v>
      </c>
      <c r="O11" s="283" t="s">
        <v>58</v>
      </c>
      <c r="P11" s="155" t="s">
        <v>53</v>
      </c>
      <c r="Q11" s="164">
        <v>133987.96</v>
      </c>
      <c r="R11" s="164">
        <f>26498.54</f>
        <v>26498.54</v>
      </c>
      <c r="S11" s="164">
        <v>133987.96</v>
      </c>
      <c r="T11" s="156">
        <f>484489.42+R11</f>
        <v>510987.95999999996</v>
      </c>
      <c r="U11" s="154" t="s">
        <v>376</v>
      </c>
    </row>
    <row r="12" spans="1:21" ht="36">
      <c r="A12" s="274" t="s">
        <v>252</v>
      </c>
      <c r="B12" s="282" t="s">
        <v>250</v>
      </c>
      <c r="C12" s="155" t="s">
        <v>253</v>
      </c>
      <c r="D12" s="273" t="s">
        <v>241</v>
      </c>
      <c r="E12" s="283" t="s">
        <v>254</v>
      </c>
      <c r="F12" s="154" t="s">
        <v>255</v>
      </c>
      <c r="G12" s="155" t="s">
        <v>244</v>
      </c>
      <c r="H12" s="154" t="s">
        <v>245</v>
      </c>
      <c r="I12" s="155" t="s">
        <v>251</v>
      </c>
      <c r="J12" s="273" t="s">
        <v>256</v>
      </c>
      <c r="K12" s="273" t="s">
        <v>55</v>
      </c>
      <c r="L12" s="273" t="s">
        <v>257</v>
      </c>
      <c r="M12" s="154" t="s">
        <v>58</v>
      </c>
      <c r="N12" s="155" t="s">
        <v>258</v>
      </c>
      <c r="O12" s="283" t="s">
        <v>58</v>
      </c>
      <c r="P12" s="155" t="s">
        <v>53</v>
      </c>
      <c r="Q12" s="164">
        <v>101852.63</v>
      </c>
      <c r="R12" s="164"/>
      <c r="S12" s="194">
        <v>101852.63</v>
      </c>
      <c r="T12" s="156">
        <v>150197.13</v>
      </c>
      <c r="U12" s="154" t="s">
        <v>376</v>
      </c>
    </row>
    <row r="13" spans="1:24" ht="48">
      <c r="A13" s="209" t="s">
        <v>260</v>
      </c>
      <c r="B13" s="211" t="s">
        <v>261</v>
      </c>
      <c r="C13" s="159" t="s">
        <v>58</v>
      </c>
      <c r="D13" s="160" t="s">
        <v>58</v>
      </c>
      <c r="E13" s="161" t="s">
        <v>264</v>
      </c>
      <c r="F13" s="162" t="s">
        <v>58</v>
      </c>
      <c r="G13" s="159" t="s">
        <v>262</v>
      </c>
      <c r="H13" s="162" t="s">
        <v>263</v>
      </c>
      <c r="I13" s="159" t="s">
        <v>293</v>
      </c>
      <c r="J13" s="160" t="s">
        <v>294</v>
      </c>
      <c r="K13" s="160" t="s">
        <v>144</v>
      </c>
      <c r="L13" s="161" t="s">
        <v>295</v>
      </c>
      <c r="M13" s="162" t="s">
        <v>58</v>
      </c>
      <c r="N13" s="159" t="s">
        <v>52</v>
      </c>
      <c r="O13" s="161" t="s">
        <v>323</v>
      </c>
      <c r="P13" s="155" t="s">
        <v>53</v>
      </c>
      <c r="Q13" s="164">
        <v>638983.53</v>
      </c>
      <c r="R13" s="164"/>
      <c r="S13" s="194">
        <v>638983.53</v>
      </c>
      <c r="T13" s="156">
        <v>638983.53</v>
      </c>
      <c r="U13" s="154" t="s">
        <v>147</v>
      </c>
      <c r="X13" s="88"/>
    </row>
    <row r="14" spans="1:24" ht="36">
      <c r="A14" s="274" t="s">
        <v>329</v>
      </c>
      <c r="B14" s="211" t="s">
        <v>327</v>
      </c>
      <c r="C14" s="159" t="s">
        <v>328</v>
      </c>
      <c r="D14" s="273" t="s">
        <v>241</v>
      </c>
      <c r="E14" s="161" t="s">
        <v>330</v>
      </c>
      <c r="F14" s="162"/>
      <c r="G14" s="159" t="s">
        <v>262</v>
      </c>
      <c r="H14" s="162" t="s">
        <v>263</v>
      </c>
      <c r="I14" s="159" t="s">
        <v>331</v>
      </c>
      <c r="J14" s="160" t="s">
        <v>358</v>
      </c>
      <c r="K14" s="160" t="s">
        <v>332</v>
      </c>
      <c r="L14" s="161" t="s">
        <v>333</v>
      </c>
      <c r="M14" s="162"/>
      <c r="N14" s="159" t="s">
        <v>332</v>
      </c>
      <c r="O14" s="161"/>
      <c r="P14" s="155" t="s">
        <v>53</v>
      </c>
      <c r="Q14" s="164">
        <v>94456.22</v>
      </c>
      <c r="R14" s="164">
        <v>65797.71</v>
      </c>
      <c r="S14" s="194">
        <v>94456.22</v>
      </c>
      <c r="T14" s="156">
        <v>94456.22</v>
      </c>
      <c r="U14" s="154" t="s">
        <v>376</v>
      </c>
      <c r="X14" s="88"/>
    </row>
    <row r="15" spans="1:24" ht="12">
      <c r="A15" s="209"/>
      <c r="B15" s="211"/>
      <c r="C15" s="159"/>
      <c r="D15" s="160"/>
      <c r="E15" s="161"/>
      <c r="F15" s="161"/>
      <c r="G15" s="155"/>
      <c r="H15" s="154"/>
      <c r="I15" s="159"/>
      <c r="J15" s="160"/>
      <c r="K15" s="160"/>
      <c r="L15" s="153"/>
      <c r="M15" s="162"/>
      <c r="N15" s="159"/>
      <c r="O15" s="161"/>
      <c r="P15" s="155"/>
      <c r="Q15" s="164"/>
      <c r="R15" s="164"/>
      <c r="S15" s="194"/>
      <c r="T15" s="156"/>
      <c r="U15" s="154"/>
      <c r="X15" s="88"/>
    </row>
    <row r="16" spans="1:24" ht="12">
      <c r="A16" s="210"/>
      <c r="B16" s="212"/>
      <c r="C16" s="147"/>
      <c r="D16" s="148"/>
      <c r="E16" s="149"/>
      <c r="F16" s="150"/>
      <c r="G16" s="137"/>
      <c r="H16" s="136"/>
      <c r="I16" s="140"/>
      <c r="J16" s="141"/>
      <c r="K16" s="141"/>
      <c r="L16" s="142"/>
      <c r="M16" s="181"/>
      <c r="N16" s="140"/>
      <c r="O16" s="142"/>
      <c r="P16" s="138"/>
      <c r="Q16" s="199"/>
      <c r="R16" s="199"/>
      <c r="S16" s="202"/>
      <c r="T16" s="206"/>
      <c r="U16" s="139"/>
      <c r="X16" s="88"/>
    </row>
    <row r="17" spans="1:24" ht="12">
      <c r="A17" s="173"/>
      <c r="B17" s="212"/>
      <c r="C17" s="147"/>
      <c r="D17" s="148"/>
      <c r="E17" s="149"/>
      <c r="F17" s="150"/>
      <c r="G17" s="138"/>
      <c r="H17" s="139"/>
      <c r="I17" s="147" t="s">
        <v>58</v>
      </c>
      <c r="J17" s="148"/>
      <c r="K17" s="148"/>
      <c r="L17" s="149"/>
      <c r="M17" s="150"/>
      <c r="N17" s="147"/>
      <c r="O17" s="149"/>
      <c r="P17" s="138"/>
      <c r="Q17" s="199"/>
      <c r="R17" s="199"/>
      <c r="S17" s="202"/>
      <c r="T17" s="206"/>
      <c r="U17" s="139"/>
      <c r="X17" s="88"/>
    </row>
    <row r="18" spans="1:21" s="43" customFormat="1" ht="12">
      <c r="A18" s="173"/>
      <c r="B18" s="212"/>
      <c r="C18" s="147"/>
      <c r="D18" s="144"/>
      <c r="E18" s="149"/>
      <c r="F18" s="150"/>
      <c r="G18" s="138"/>
      <c r="H18" s="139"/>
      <c r="I18" s="147" t="s">
        <v>58</v>
      </c>
      <c r="J18" s="148"/>
      <c r="K18" s="148"/>
      <c r="L18" s="149"/>
      <c r="M18" s="150"/>
      <c r="N18" s="147"/>
      <c r="O18" s="149"/>
      <c r="P18" s="138"/>
      <c r="Q18" s="199"/>
      <c r="R18" s="199"/>
      <c r="S18" s="202"/>
      <c r="T18" s="206"/>
      <c r="U18" s="139"/>
    </row>
    <row r="19" spans="1:21" s="43" customFormat="1" ht="12">
      <c r="A19" s="173"/>
      <c r="B19" s="212"/>
      <c r="C19" s="147"/>
      <c r="D19" s="148"/>
      <c r="E19" s="144"/>
      <c r="F19" s="150"/>
      <c r="G19" s="138"/>
      <c r="H19" s="139"/>
      <c r="I19" s="147"/>
      <c r="J19" s="148"/>
      <c r="K19" s="148"/>
      <c r="L19" s="149"/>
      <c r="M19" s="150"/>
      <c r="N19" s="147"/>
      <c r="O19" s="149"/>
      <c r="P19" s="138"/>
      <c r="Q19" s="199"/>
      <c r="R19" s="199"/>
      <c r="S19" s="202"/>
      <c r="T19" s="206"/>
      <c r="U19" s="139"/>
    </row>
    <row r="20" spans="1:21" ht="12.75" thickBot="1">
      <c r="A20" s="173"/>
      <c r="B20" s="168"/>
      <c r="C20" s="147"/>
      <c r="D20" s="148"/>
      <c r="E20" s="149"/>
      <c r="F20" s="150"/>
      <c r="G20" s="138"/>
      <c r="H20" s="139"/>
      <c r="I20" s="169"/>
      <c r="J20" s="170"/>
      <c r="K20" s="170"/>
      <c r="L20" s="171"/>
      <c r="M20" s="172"/>
      <c r="N20" s="169"/>
      <c r="O20" s="171"/>
      <c r="P20" s="203"/>
      <c r="Q20" s="204"/>
      <c r="R20" s="204"/>
      <c r="S20" s="205"/>
      <c r="T20" s="207"/>
      <c r="U20" s="208"/>
    </row>
    <row r="21" spans="1:21" ht="12.75" thickBot="1">
      <c r="A21" s="255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7"/>
      <c r="P21" s="168" t="s">
        <v>32</v>
      </c>
      <c r="Q21" s="177">
        <f>SUM(Q10:Q20)</f>
        <v>969280.34</v>
      </c>
      <c r="R21" s="177">
        <f>SUM(R10:R20)</f>
        <v>92296.25</v>
      </c>
      <c r="S21" s="197">
        <f>SUM(S10:S20)</f>
        <v>969280.34</v>
      </c>
      <c r="T21" s="177">
        <f>SUM(T10:T20)</f>
        <v>2063932.81</v>
      </c>
      <c r="U21" s="188"/>
    </row>
    <row r="22" ht="13.5" customHeight="1"/>
    <row r="23" spans="1:21" ht="11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="15" customFormat="1" ht="14.25">
      <c r="A24" s="94" t="s">
        <v>400</v>
      </c>
    </row>
    <row r="25" spans="1:24" s="15" customFormat="1" ht="11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19" t="s">
        <v>126</v>
      </c>
      <c r="N25" s="220"/>
      <c r="O25" s="220"/>
      <c r="P25" s="220"/>
      <c r="Q25" s="22"/>
      <c r="R25" s="22"/>
      <c r="S25" s="22"/>
      <c r="T25" s="22"/>
      <c r="U25" s="22"/>
      <c r="X25" s="53"/>
    </row>
    <row r="26" spans="13:16" s="22" customFormat="1" ht="11.25">
      <c r="M26" s="220" t="s">
        <v>269</v>
      </c>
      <c r="N26" s="220"/>
      <c r="O26" s="220"/>
      <c r="P26" s="220"/>
    </row>
    <row r="27" s="22" customFormat="1" ht="11.25"/>
    <row r="28" s="22" customFormat="1" ht="11.25"/>
    <row r="29" s="22" customFormat="1" ht="11.25"/>
    <row r="30" spans="1:21" s="22" customFormat="1" ht="11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23">
    <mergeCell ref="L4:M4"/>
    <mergeCell ref="A6:M6"/>
    <mergeCell ref="P6:S6"/>
    <mergeCell ref="N7:O7"/>
    <mergeCell ref="P7:P8"/>
    <mergeCell ref="Q7:Q8"/>
    <mergeCell ref="M25:P25"/>
    <mergeCell ref="M26:P26"/>
    <mergeCell ref="A1:U1"/>
    <mergeCell ref="I3:J3"/>
    <mergeCell ref="R3:T3"/>
    <mergeCell ref="A4:D4"/>
    <mergeCell ref="I4:K4"/>
    <mergeCell ref="R7:R8"/>
    <mergeCell ref="S7:S8"/>
    <mergeCell ref="A21:O21"/>
    <mergeCell ref="T6:T8"/>
    <mergeCell ref="U6:U8"/>
    <mergeCell ref="A7:A8"/>
    <mergeCell ref="B7:B8"/>
    <mergeCell ref="C7:F7"/>
    <mergeCell ref="G7:H7"/>
    <mergeCell ref="I7:M7"/>
  </mergeCells>
  <printOptions/>
  <pageMargins left="0.1968503937007874" right="0.15748031496062992" top="0.7874015748031497" bottom="0.7874015748031497" header="0.31496062992125984" footer="0.31496062992125984"/>
  <pageSetup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="70" zoomScaleNormal="70" zoomScalePageLayoutView="0" workbookViewId="0" topLeftCell="A1">
      <selection activeCell="D30" sqref="D30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7.57421875" style="2" customWidth="1"/>
    <col min="8" max="8" width="30.7109375" style="2" customWidth="1"/>
    <col min="9" max="9" width="8.851562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6" width="10.7109375" style="2" customWidth="1"/>
    <col min="17" max="17" width="14.140625" style="2" customWidth="1"/>
    <col min="18" max="18" width="14.00390625" style="2" customWidth="1"/>
    <col min="19" max="19" width="13.57421875" style="2" customWidth="1"/>
    <col min="20" max="20" width="15.57421875" style="2" customWidth="1"/>
    <col min="21" max="21" width="18.421875" style="2" customWidth="1"/>
    <col min="22" max="16384" width="9.140625" style="3" customWidth="1"/>
  </cols>
  <sheetData>
    <row r="1" spans="1:21" s="9" customFormat="1" ht="18">
      <c r="A1" s="252" t="s">
        <v>15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3" spans="1:21" s="7" customFormat="1" ht="12.75" customHeight="1">
      <c r="A3" s="23" t="s">
        <v>33</v>
      </c>
      <c r="B3" s="23" t="s">
        <v>227</v>
      </c>
      <c r="C3" s="8"/>
      <c r="D3" s="6"/>
      <c r="E3" s="6"/>
      <c r="F3" s="6"/>
      <c r="G3" s="6"/>
      <c r="H3" s="6"/>
      <c r="I3" s="214" t="s">
        <v>34</v>
      </c>
      <c r="J3" s="214"/>
      <c r="K3" s="8" t="s">
        <v>324</v>
      </c>
      <c r="L3" s="8"/>
      <c r="M3" s="6"/>
      <c r="N3" s="6"/>
      <c r="O3" s="6"/>
      <c r="P3" s="6"/>
      <c r="Q3" s="6"/>
      <c r="R3" s="215" t="s">
        <v>388</v>
      </c>
      <c r="S3" s="215"/>
      <c r="T3" s="215"/>
      <c r="U3" s="6"/>
    </row>
    <row r="4" spans="1:21" s="7" customFormat="1" ht="12.75" customHeight="1">
      <c r="A4" s="216" t="s">
        <v>265</v>
      </c>
      <c r="B4" s="216"/>
      <c r="C4" s="216"/>
      <c r="D4" s="216"/>
      <c r="E4" s="6"/>
      <c r="F4" s="6"/>
      <c r="G4" s="6"/>
      <c r="H4" s="6"/>
      <c r="I4" s="214" t="s">
        <v>326</v>
      </c>
      <c r="J4" s="214"/>
      <c r="K4" s="214"/>
      <c r="L4" s="258" t="s">
        <v>401</v>
      </c>
      <c r="M4" s="258"/>
      <c r="N4" s="163"/>
      <c r="O4" s="163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59" t="s">
        <v>13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1"/>
      <c r="M6" s="261"/>
      <c r="N6" s="183"/>
      <c r="O6" s="183"/>
      <c r="P6" s="259" t="s">
        <v>14</v>
      </c>
      <c r="Q6" s="268"/>
      <c r="R6" s="269"/>
      <c r="S6" s="270"/>
      <c r="T6" s="248" t="s">
        <v>10</v>
      </c>
      <c r="U6" s="251" t="s">
        <v>11</v>
      </c>
    </row>
    <row r="7" spans="1:21" s="1" customFormat="1" ht="11.25" customHeight="1">
      <c r="A7" s="244" t="s">
        <v>3</v>
      </c>
      <c r="B7" s="271" t="s">
        <v>47</v>
      </c>
      <c r="C7" s="248" t="s">
        <v>1</v>
      </c>
      <c r="D7" s="249"/>
      <c r="E7" s="250"/>
      <c r="F7" s="251"/>
      <c r="G7" s="248" t="s">
        <v>49</v>
      </c>
      <c r="H7" s="251"/>
      <c r="I7" s="248" t="s">
        <v>5</v>
      </c>
      <c r="J7" s="249"/>
      <c r="K7" s="249"/>
      <c r="L7" s="250"/>
      <c r="M7" s="251"/>
      <c r="N7" s="248" t="s">
        <v>41</v>
      </c>
      <c r="O7" s="251"/>
      <c r="P7" s="248" t="s">
        <v>8</v>
      </c>
      <c r="Q7" s="249" t="s">
        <v>9</v>
      </c>
      <c r="R7" s="250" t="s">
        <v>46</v>
      </c>
      <c r="S7" s="251" t="s">
        <v>29</v>
      </c>
      <c r="T7" s="264"/>
      <c r="U7" s="267"/>
    </row>
    <row r="8" spans="1:21" s="1" customFormat="1" ht="44.25" customHeight="1">
      <c r="A8" s="245"/>
      <c r="B8" s="272"/>
      <c r="C8" s="184" t="s">
        <v>2</v>
      </c>
      <c r="D8" s="185" t="s">
        <v>4</v>
      </c>
      <c r="E8" s="186" t="s">
        <v>40</v>
      </c>
      <c r="F8" s="187" t="s">
        <v>39</v>
      </c>
      <c r="G8" s="184" t="s">
        <v>48</v>
      </c>
      <c r="H8" s="187" t="s">
        <v>0</v>
      </c>
      <c r="I8" s="184" t="s">
        <v>2</v>
      </c>
      <c r="J8" s="185" t="s">
        <v>6</v>
      </c>
      <c r="K8" s="185" t="s">
        <v>42</v>
      </c>
      <c r="L8" s="186" t="s">
        <v>7</v>
      </c>
      <c r="M8" s="187" t="s">
        <v>43</v>
      </c>
      <c r="N8" s="184" t="s">
        <v>44</v>
      </c>
      <c r="O8" s="187" t="s">
        <v>45</v>
      </c>
      <c r="P8" s="264"/>
      <c r="Q8" s="265"/>
      <c r="R8" s="266"/>
      <c r="S8" s="267"/>
      <c r="T8" s="264"/>
      <c r="U8" s="267"/>
    </row>
    <row r="9" spans="1:21" ht="12.75" thickBot="1">
      <c r="A9" s="188" t="s">
        <v>16</v>
      </c>
      <c r="B9" s="195" t="s">
        <v>17</v>
      </c>
      <c r="C9" s="190" t="s">
        <v>18</v>
      </c>
      <c r="D9" s="191" t="s">
        <v>19</v>
      </c>
      <c r="E9" s="192" t="s">
        <v>20</v>
      </c>
      <c r="F9" s="193" t="s">
        <v>21</v>
      </c>
      <c r="G9" s="190" t="s">
        <v>22</v>
      </c>
      <c r="H9" s="193" t="s">
        <v>12</v>
      </c>
      <c r="I9" s="190" t="s">
        <v>23</v>
      </c>
      <c r="J9" s="191" t="s">
        <v>24</v>
      </c>
      <c r="K9" s="191" t="s">
        <v>25</v>
      </c>
      <c r="L9" s="192" t="s">
        <v>26</v>
      </c>
      <c r="M9" s="193" t="s">
        <v>27</v>
      </c>
      <c r="N9" s="190" t="s">
        <v>28</v>
      </c>
      <c r="O9" s="193" t="s">
        <v>30</v>
      </c>
      <c r="P9" s="190" t="s">
        <v>31</v>
      </c>
      <c r="Q9" s="191" t="s">
        <v>36</v>
      </c>
      <c r="R9" s="192" t="s">
        <v>37</v>
      </c>
      <c r="S9" s="193" t="s">
        <v>38</v>
      </c>
      <c r="T9" s="190" t="s">
        <v>51</v>
      </c>
      <c r="U9" s="193" t="s">
        <v>50</v>
      </c>
    </row>
    <row r="10" spans="1:24" ht="36">
      <c r="A10" s="165" t="s">
        <v>359</v>
      </c>
      <c r="B10" s="158" t="s">
        <v>313</v>
      </c>
      <c r="C10" s="159" t="s">
        <v>360</v>
      </c>
      <c r="D10" s="160" t="s">
        <v>266</v>
      </c>
      <c r="E10" s="161" t="s">
        <v>315</v>
      </c>
      <c r="F10" s="162" t="s">
        <v>314</v>
      </c>
      <c r="G10" s="159" t="s">
        <v>262</v>
      </c>
      <c r="H10" s="162" t="s">
        <v>263</v>
      </c>
      <c r="I10" s="159" t="s">
        <v>361</v>
      </c>
      <c r="J10" s="160" t="s">
        <v>358</v>
      </c>
      <c r="K10" s="160" t="s">
        <v>52</v>
      </c>
      <c r="L10" s="161" t="s">
        <v>362</v>
      </c>
      <c r="M10" s="162"/>
      <c r="N10" s="159"/>
      <c r="O10" s="162"/>
      <c r="P10" s="159" t="s">
        <v>283</v>
      </c>
      <c r="Q10" s="152"/>
      <c r="R10" s="152"/>
      <c r="S10" s="166"/>
      <c r="T10" s="157"/>
      <c r="U10" s="162" t="s">
        <v>385</v>
      </c>
      <c r="X10" s="88"/>
    </row>
    <row r="11" spans="1:24" ht="36">
      <c r="A11" s="165" t="s">
        <v>378</v>
      </c>
      <c r="B11" s="158" t="s">
        <v>379</v>
      </c>
      <c r="C11" s="159" t="s">
        <v>380</v>
      </c>
      <c r="D11" s="160" t="s">
        <v>266</v>
      </c>
      <c r="E11" s="161" t="s">
        <v>381</v>
      </c>
      <c r="F11" s="162" t="s">
        <v>382</v>
      </c>
      <c r="G11" s="159" t="s">
        <v>262</v>
      </c>
      <c r="H11" s="162" t="s">
        <v>263</v>
      </c>
      <c r="I11" s="159" t="s">
        <v>383</v>
      </c>
      <c r="J11" s="160" t="s">
        <v>358</v>
      </c>
      <c r="K11" s="160" t="s">
        <v>52</v>
      </c>
      <c r="L11" s="161" t="s">
        <v>384</v>
      </c>
      <c r="M11" s="162"/>
      <c r="N11" s="159"/>
      <c r="O11" s="162"/>
      <c r="P11" s="159" t="s">
        <v>283</v>
      </c>
      <c r="Q11" s="152"/>
      <c r="R11" s="152"/>
      <c r="S11" s="166"/>
      <c r="T11" s="157"/>
      <c r="U11" s="162" t="s">
        <v>385</v>
      </c>
      <c r="X11" s="88"/>
    </row>
    <row r="12" spans="1:24" ht="12">
      <c r="A12" s="165"/>
      <c r="B12" s="158"/>
      <c r="C12" s="159"/>
      <c r="D12" s="160"/>
      <c r="E12" s="161"/>
      <c r="F12" s="161"/>
      <c r="G12" s="155"/>
      <c r="H12" s="154"/>
      <c r="I12" s="159"/>
      <c r="J12" s="160"/>
      <c r="K12" s="160"/>
      <c r="L12" s="153"/>
      <c r="M12" s="162"/>
      <c r="N12" s="159"/>
      <c r="O12" s="162"/>
      <c r="P12" s="159"/>
      <c r="Q12" s="152"/>
      <c r="R12" s="152"/>
      <c r="S12" s="166"/>
      <c r="T12" s="157"/>
      <c r="U12" s="162"/>
      <c r="X12" s="88"/>
    </row>
    <row r="13" spans="1:24" ht="12">
      <c r="A13" s="143"/>
      <c r="B13" s="146"/>
      <c r="C13" s="147"/>
      <c r="D13" s="148"/>
      <c r="E13" s="149"/>
      <c r="F13" s="150"/>
      <c r="G13" s="137"/>
      <c r="H13" s="136"/>
      <c r="I13" s="140"/>
      <c r="J13" s="141"/>
      <c r="K13" s="141"/>
      <c r="L13" s="142"/>
      <c r="M13" s="181"/>
      <c r="N13" s="140"/>
      <c r="O13" s="181"/>
      <c r="P13" s="147"/>
      <c r="Q13" s="135"/>
      <c r="R13" s="135"/>
      <c r="S13" s="167"/>
      <c r="T13" s="145"/>
      <c r="U13" s="150"/>
      <c r="X13" s="88"/>
    </row>
    <row r="14" spans="1:24" ht="12">
      <c r="A14" s="151"/>
      <c r="B14" s="146"/>
      <c r="C14" s="147"/>
      <c r="D14" s="148"/>
      <c r="E14" s="149"/>
      <c r="F14" s="150"/>
      <c r="G14" s="138"/>
      <c r="H14" s="139"/>
      <c r="I14" s="147" t="s">
        <v>58</v>
      </c>
      <c r="J14" s="148"/>
      <c r="K14" s="148"/>
      <c r="L14" s="149"/>
      <c r="M14" s="150"/>
      <c r="N14" s="147"/>
      <c r="O14" s="150"/>
      <c r="P14" s="147"/>
      <c r="Q14" s="135"/>
      <c r="R14" s="135"/>
      <c r="S14" s="167"/>
      <c r="T14" s="145"/>
      <c r="U14" s="150"/>
      <c r="X14" s="88"/>
    </row>
    <row r="15" spans="1:21" s="43" customFormat="1" ht="12">
      <c r="A15" s="151"/>
      <c r="B15" s="146"/>
      <c r="C15" s="147"/>
      <c r="D15" s="144"/>
      <c r="E15" s="149"/>
      <c r="F15" s="150"/>
      <c r="G15" s="138"/>
      <c r="H15" s="139"/>
      <c r="I15" s="147" t="s">
        <v>58</v>
      </c>
      <c r="J15" s="148"/>
      <c r="K15" s="148"/>
      <c r="L15" s="149"/>
      <c r="M15" s="150"/>
      <c r="N15" s="147"/>
      <c r="O15" s="150"/>
      <c r="P15" s="147"/>
      <c r="Q15" s="135"/>
      <c r="R15" s="135"/>
      <c r="S15" s="167"/>
      <c r="T15" s="145"/>
      <c r="U15" s="150"/>
    </row>
    <row r="16" spans="1:21" s="43" customFormat="1" ht="12">
      <c r="A16" s="151"/>
      <c r="B16" s="146"/>
      <c r="C16" s="147"/>
      <c r="D16" s="148"/>
      <c r="E16" s="144"/>
      <c r="F16" s="150"/>
      <c r="G16" s="138"/>
      <c r="H16" s="139"/>
      <c r="I16" s="147"/>
      <c r="J16" s="148"/>
      <c r="K16" s="148"/>
      <c r="L16" s="149"/>
      <c r="M16" s="150"/>
      <c r="N16" s="147"/>
      <c r="O16" s="150"/>
      <c r="P16" s="147"/>
      <c r="Q16" s="135"/>
      <c r="R16" s="135"/>
      <c r="S16" s="167"/>
      <c r="T16" s="145"/>
      <c r="U16" s="150"/>
    </row>
    <row r="17" spans="1:21" ht="12.75" thickBot="1">
      <c r="A17" s="168"/>
      <c r="B17" s="196"/>
      <c r="C17" s="147"/>
      <c r="D17" s="148"/>
      <c r="E17" s="149"/>
      <c r="F17" s="150"/>
      <c r="G17" s="138"/>
      <c r="H17" s="139"/>
      <c r="I17" s="169"/>
      <c r="J17" s="170"/>
      <c r="K17" s="170"/>
      <c r="L17" s="171"/>
      <c r="M17" s="172"/>
      <c r="N17" s="169"/>
      <c r="O17" s="172"/>
      <c r="P17" s="169"/>
      <c r="Q17" s="178"/>
      <c r="R17" s="178"/>
      <c r="S17" s="179"/>
      <c r="T17" s="177"/>
      <c r="U17" s="172"/>
    </row>
    <row r="18" spans="1:21" ht="12.75" thickBot="1">
      <c r="A18" s="255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7"/>
      <c r="P18" s="174" t="s">
        <v>32</v>
      </c>
      <c r="Q18" s="175">
        <f>SUM(Q10:Q17)</f>
        <v>0</v>
      </c>
      <c r="R18" s="175">
        <f>SUM(R10:R17)</f>
        <v>0</v>
      </c>
      <c r="S18" s="180">
        <f>SUM(S10:S17)</f>
        <v>0</v>
      </c>
      <c r="T18" s="182">
        <f>SUM(T10:T17)</f>
        <v>0</v>
      </c>
      <c r="U18" s="176"/>
    </row>
    <row r="19" ht="13.5" customHeight="1"/>
    <row r="20" spans="1:21" ht="11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="15" customFormat="1" ht="14.25">
      <c r="A21" s="94" t="s">
        <v>389</v>
      </c>
    </row>
    <row r="22" spans="1:24" s="15" customFormat="1" ht="11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19" t="s">
        <v>126</v>
      </c>
      <c r="N22" s="220"/>
      <c r="O22" s="220"/>
      <c r="P22" s="220"/>
      <c r="Q22" s="22"/>
      <c r="R22" s="22"/>
      <c r="S22" s="22"/>
      <c r="T22" s="22"/>
      <c r="U22" s="22"/>
      <c r="X22" s="53"/>
    </row>
    <row r="23" spans="13:16" s="22" customFormat="1" ht="11.25">
      <c r="M23" s="220" t="s">
        <v>268</v>
      </c>
      <c r="N23" s="220"/>
      <c r="O23" s="220"/>
      <c r="P23" s="220"/>
    </row>
    <row r="24" s="22" customFormat="1" ht="11.25"/>
    <row r="25" s="22" customFormat="1" ht="11.25"/>
    <row r="26" s="22" customFormat="1" ht="11.25"/>
    <row r="27" spans="1:21" s="22" customFormat="1" ht="11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</sheetData>
  <sheetProtection/>
  <mergeCells count="23">
    <mergeCell ref="A1:U1"/>
    <mergeCell ref="I3:J3"/>
    <mergeCell ref="R3:T3"/>
    <mergeCell ref="A4:D4"/>
    <mergeCell ref="I4:K4"/>
    <mergeCell ref="L4:M4"/>
    <mergeCell ref="A6:M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M23:P23"/>
    <mergeCell ref="P7:P8"/>
    <mergeCell ref="Q7:Q8"/>
    <mergeCell ref="R7:R8"/>
    <mergeCell ref="S7:S8"/>
    <mergeCell ref="A18:O18"/>
    <mergeCell ref="M22:P22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4"/>
  <sheetViews>
    <sheetView zoomScale="85" zoomScaleNormal="85" zoomScalePageLayoutView="0" workbookViewId="0" topLeftCell="A19">
      <selection activeCell="C40" sqref="C40"/>
    </sheetView>
  </sheetViews>
  <sheetFormatPr defaultColWidth="9.140625" defaultRowHeight="12.75"/>
  <cols>
    <col min="1" max="1" width="12.28125" style="2" customWidth="1"/>
    <col min="2" max="2" width="40.421875" style="2" customWidth="1"/>
    <col min="3" max="3" width="17.8515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7.57421875" style="2" customWidth="1"/>
    <col min="8" max="8" width="30.7109375" style="2" customWidth="1"/>
    <col min="9" max="9" width="8.851562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2.7109375" style="2" customWidth="1"/>
    <col min="16" max="16" width="10.7109375" style="2" customWidth="1"/>
    <col min="17" max="17" width="14.140625" style="2" customWidth="1"/>
    <col min="18" max="18" width="14.00390625" style="2" customWidth="1"/>
    <col min="19" max="19" width="13.57421875" style="2" customWidth="1"/>
    <col min="20" max="20" width="15.57421875" style="2" customWidth="1"/>
    <col min="21" max="21" width="18.421875" style="2" customWidth="1"/>
    <col min="22" max="16384" width="9.140625" style="3" customWidth="1"/>
  </cols>
  <sheetData>
    <row r="1" spans="1:21" s="9" customFormat="1" ht="18">
      <c r="A1" s="252" t="s">
        <v>15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3" spans="1:21" s="7" customFormat="1" ht="12.75" customHeight="1">
      <c r="A3" s="23" t="s">
        <v>33</v>
      </c>
      <c r="B3" s="23" t="s">
        <v>227</v>
      </c>
      <c r="C3" s="8"/>
      <c r="D3" s="6"/>
      <c r="E3" s="6"/>
      <c r="F3" s="6"/>
      <c r="G3" s="6"/>
      <c r="H3" s="6"/>
      <c r="I3" s="214" t="s">
        <v>34</v>
      </c>
      <c r="J3" s="214"/>
      <c r="K3" s="8" t="s">
        <v>324</v>
      </c>
      <c r="L3" s="8"/>
      <c r="M3" s="6"/>
      <c r="N3" s="6"/>
      <c r="O3" s="6"/>
      <c r="P3" s="6"/>
      <c r="Q3" s="6"/>
      <c r="R3" s="215" t="s">
        <v>388</v>
      </c>
      <c r="S3" s="215"/>
      <c r="T3" s="215"/>
      <c r="U3" s="6"/>
    </row>
    <row r="4" spans="1:21" s="7" customFormat="1" ht="12.75" customHeight="1">
      <c r="A4" s="216" t="s">
        <v>270</v>
      </c>
      <c r="B4" s="216"/>
      <c r="C4" s="216"/>
      <c r="D4" s="216"/>
      <c r="E4" s="6"/>
      <c r="F4" s="6"/>
      <c r="G4" s="6"/>
      <c r="H4" s="6"/>
      <c r="I4" s="214" t="s">
        <v>325</v>
      </c>
      <c r="J4" s="214"/>
      <c r="K4" s="214"/>
      <c r="L4" s="258" t="s">
        <v>387</v>
      </c>
      <c r="M4" s="258"/>
      <c r="N4" s="163"/>
      <c r="O4" s="163"/>
      <c r="P4" s="6"/>
      <c r="Q4" s="6"/>
      <c r="R4" s="6"/>
      <c r="S4" s="6"/>
      <c r="T4" s="6"/>
      <c r="U4" s="6"/>
    </row>
    <row r="5" spans="1:21" s="5" customFormat="1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11.25" customHeight="1" thickBot="1">
      <c r="A6" s="259" t="s">
        <v>13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1"/>
      <c r="M6" s="261"/>
      <c r="N6" s="183"/>
      <c r="O6" s="183"/>
      <c r="P6" s="259" t="s">
        <v>14</v>
      </c>
      <c r="Q6" s="268"/>
      <c r="R6" s="269"/>
      <c r="S6" s="270"/>
      <c r="T6" s="248" t="s">
        <v>10</v>
      </c>
      <c r="U6" s="251" t="s">
        <v>11</v>
      </c>
    </row>
    <row r="7" spans="1:21" s="1" customFormat="1" ht="11.25" customHeight="1">
      <c r="A7" s="244" t="s">
        <v>3</v>
      </c>
      <c r="B7" s="271" t="s">
        <v>47</v>
      </c>
      <c r="C7" s="248" t="s">
        <v>1</v>
      </c>
      <c r="D7" s="249"/>
      <c r="E7" s="250"/>
      <c r="F7" s="251"/>
      <c r="G7" s="248" t="s">
        <v>49</v>
      </c>
      <c r="H7" s="251"/>
      <c r="I7" s="248" t="s">
        <v>5</v>
      </c>
      <c r="J7" s="249"/>
      <c r="K7" s="249"/>
      <c r="L7" s="250"/>
      <c r="M7" s="251"/>
      <c r="N7" s="248" t="s">
        <v>41</v>
      </c>
      <c r="O7" s="251"/>
      <c r="P7" s="248" t="s">
        <v>8</v>
      </c>
      <c r="Q7" s="249" t="s">
        <v>9</v>
      </c>
      <c r="R7" s="250" t="s">
        <v>46</v>
      </c>
      <c r="S7" s="251" t="s">
        <v>29</v>
      </c>
      <c r="T7" s="264"/>
      <c r="U7" s="267"/>
    </row>
    <row r="8" spans="1:21" s="1" customFormat="1" ht="44.25" customHeight="1">
      <c r="A8" s="245"/>
      <c r="B8" s="272"/>
      <c r="C8" s="184" t="s">
        <v>2</v>
      </c>
      <c r="D8" s="185" t="s">
        <v>4</v>
      </c>
      <c r="E8" s="186" t="s">
        <v>40</v>
      </c>
      <c r="F8" s="187" t="s">
        <v>39</v>
      </c>
      <c r="G8" s="184" t="s">
        <v>48</v>
      </c>
      <c r="H8" s="187" t="s">
        <v>0</v>
      </c>
      <c r="I8" s="184" t="s">
        <v>2</v>
      </c>
      <c r="J8" s="185" t="s">
        <v>6</v>
      </c>
      <c r="K8" s="185" t="s">
        <v>42</v>
      </c>
      <c r="L8" s="186" t="s">
        <v>7</v>
      </c>
      <c r="M8" s="187" t="s">
        <v>43</v>
      </c>
      <c r="N8" s="184" t="s">
        <v>44</v>
      </c>
      <c r="O8" s="187" t="s">
        <v>45</v>
      </c>
      <c r="P8" s="264"/>
      <c r="Q8" s="265"/>
      <c r="R8" s="266"/>
      <c r="S8" s="267"/>
      <c r="T8" s="264"/>
      <c r="U8" s="267"/>
    </row>
    <row r="9" spans="1:21" ht="12.75" thickBot="1">
      <c r="A9" s="188" t="s">
        <v>16</v>
      </c>
      <c r="B9" s="195" t="s">
        <v>17</v>
      </c>
      <c r="C9" s="190" t="s">
        <v>18</v>
      </c>
      <c r="D9" s="191" t="s">
        <v>19</v>
      </c>
      <c r="E9" s="192" t="s">
        <v>20</v>
      </c>
      <c r="F9" s="193" t="s">
        <v>21</v>
      </c>
      <c r="G9" s="190" t="s">
        <v>22</v>
      </c>
      <c r="H9" s="193" t="s">
        <v>12</v>
      </c>
      <c r="I9" s="190" t="s">
        <v>23</v>
      </c>
      <c r="J9" s="191" t="s">
        <v>24</v>
      </c>
      <c r="K9" s="191" t="s">
        <v>25</v>
      </c>
      <c r="L9" s="192" t="s">
        <v>26</v>
      </c>
      <c r="M9" s="193" t="s">
        <v>27</v>
      </c>
      <c r="N9" s="190" t="s">
        <v>28</v>
      </c>
      <c r="O9" s="193" t="s">
        <v>30</v>
      </c>
      <c r="P9" s="190" t="s">
        <v>31</v>
      </c>
      <c r="Q9" s="191" t="s">
        <v>36</v>
      </c>
      <c r="R9" s="192" t="s">
        <v>37</v>
      </c>
      <c r="S9" s="193" t="s">
        <v>38</v>
      </c>
      <c r="T9" s="190" t="s">
        <v>51</v>
      </c>
      <c r="U9" s="193" t="s">
        <v>50</v>
      </c>
    </row>
    <row r="10" spans="1:24" ht="84">
      <c r="A10" s="165" t="s">
        <v>272</v>
      </c>
      <c r="B10" s="158" t="s">
        <v>273</v>
      </c>
      <c r="C10" s="159" t="s">
        <v>274</v>
      </c>
      <c r="D10" s="273" t="s">
        <v>302</v>
      </c>
      <c r="E10" s="161" t="s">
        <v>275</v>
      </c>
      <c r="F10" s="162" t="s">
        <v>276</v>
      </c>
      <c r="G10" s="155" t="s">
        <v>277</v>
      </c>
      <c r="H10" s="154" t="s">
        <v>278</v>
      </c>
      <c r="I10" s="159" t="s">
        <v>279</v>
      </c>
      <c r="J10" s="160" t="s">
        <v>280</v>
      </c>
      <c r="K10" s="160" t="s">
        <v>55</v>
      </c>
      <c r="L10" s="161" t="s">
        <v>281</v>
      </c>
      <c r="M10" s="161" t="s">
        <v>58</v>
      </c>
      <c r="N10" s="159" t="s">
        <v>58</v>
      </c>
      <c r="O10" s="162" t="s">
        <v>282</v>
      </c>
      <c r="P10" s="159" t="s">
        <v>283</v>
      </c>
      <c r="Q10" s="152">
        <v>152317.77</v>
      </c>
      <c r="R10" s="152"/>
      <c r="S10" s="166">
        <v>152317.77</v>
      </c>
      <c r="T10" s="157">
        <v>817709.75</v>
      </c>
      <c r="U10" s="162" t="s">
        <v>376</v>
      </c>
      <c r="X10" s="88"/>
    </row>
    <row r="11" spans="1:24" ht="48">
      <c r="A11" s="165" t="s">
        <v>284</v>
      </c>
      <c r="B11" s="158" t="s">
        <v>285</v>
      </c>
      <c r="C11" s="159" t="s">
        <v>286</v>
      </c>
      <c r="D11" s="160" t="s">
        <v>287</v>
      </c>
      <c r="E11" s="161" t="s">
        <v>288</v>
      </c>
      <c r="F11" s="161" t="s">
        <v>289</v>
      </c>
      <c r="G11" s="155" t="s">
        <v>290</v>
      </c>
      <c r="H11" s="154" t="s">
        <v>267</v>
      </c>
      <c r="I11" s="159" t="s">
        <v>291</v>
      </c>
      <c r="J11" s="160" t="s">
        <v>292</v>
      </c>
      <c r="K11" s="160" t="s">
        <v>156</v>
      </c>
      <c r="L11" s="153">
        <v>607519.17</v>
      </c>
      <c r="M11" s="161" t="s">
        <v>58</v>
      </c>
      <c r="N11" s="159" t="s">
        <v>58</v>
      </c>
      <c r="O11" s="162" t="s">
        <v>58</v>
      </c>
      <c r="P11" s="159" t="s">
        <v>283</v>
      </c>
      <c r="Q11" s="152">
        <v>173389.73</v>
      </c>
      <c r="R11" s="152"/>
      <c r="S11" s="166">
        <v>173389.73</v>
      </c>
      <c r="T11" s="157">
        <v>262989.48</v>
      </c>
      <c r="U11" s="162" t="s">
        <v>376</v>
      </c>
      <c r="X11" s="88"/>
    </row>
    <row r="12" spans="1:24" ht="60">
      <c r="A12" s="165" t="s">
        <v>369</v>
      </c>
      <c r="B12" s="158" t="s">
        <v>296</v>
      </c>
      <c r="C12" s="159" t="s">
        <v>370</v>
      </c>
      <c r="D12" s="160" t="s">
        <v>287</v>
      </c>
      <c r="E12" s="149" t="s">
        <v>348</v>
      </c>
      <c r="F12" s="150" t="s">
        <v>347</v>
      </c>
      <c r="G12" s="138" t="s">
        <v>372</v>
      </c>
      <c r="H12" s="139" t="s">
        <v>371</v>
      </c>
      <c r="I12" s="147" t="s">
        <v>373</v>
      </c>
      <c r="J12" s="148" t="s">
        <v>374</v>
      </c>
      <c r="K12" s="148" t="s">
        <v>55</v>
      </c>
      <c r="L12" s="153">
        <v>992019.17</v>
      </c>
      <c r="M12" s="149" t="s">
        <v>58</v>
      </c>
      <c r="N12" s="147" t="s">
        <v>58</v>
      </c>
      <c r="O12" s="150" t="s">
        <v>58</v>
      </c>
      <c r="P12" s="159" t="s">
        <v>283</v>
      </c>
      <c r="Q12" s="135">
        <v>287135.23</v>
      </c>
      <c r="R12" s="135">
        <v>0</v>
      </c>
      <c r="S12" s="167" t="s">
        <v>58</v>
      </c>
      <c r="T12" s="145" t="s">
        <v>58</v>
      </c>
      <c r="U12" s="150" t="s">
        <v>375</v>
      </c>
      <c r="X12" s="88"/>
    </row>
    <row r="13" spans="1:21" s="43" customFormat="1" ht="117" customHeight="1">
      <c r="A13" s="151" t="s">
        <v>297</v>
      </c>
      <c r="B13" s="146" t="s">
        <v>298</v>
      </c>
      <c r="C13" s="147" t="s">
        <v>58</v>
      </c>
      <c r="D13" s="144" t="s">
        <v>312</v>
      </c>
      <c r="E13" s="149" t="s">
        <v>300</v>
      </c>
      <c r="F13" s="150" t="s">
        <v>58</v>
      </c>
      <c r="G13" s="138" t="s">
        <v>56</v>
      </c>
      <c r="H13" s="139" t="s">
        <v>299</v>
      </c>
      <c r="I13" s="147" t="s">
        <v>301</v>
      </c>
      <c r="J13" s="148" t="s">
        <v>294</v>
      </c>
      <c r="K13" s="148" t="s">
        <v>55</v>
      </c>
      <c r="L13" s="153">
        <v>120000</v>
      </c>
      <c r="M13" s="149" t="s">
        <v>58</v>
      </c>
      <c r="N13" s="147" t="s">
        <v>55</v>
      </c>
      <c r="O13" s="153">
        <v>120000</v>
      </c>
      <c r="P13" s="147" t="s">
        <v>271</v>
      </c>
      <c r="Q13" s="135">
        <v>120000</v>
      </c>
      <c r="R13" s="135">
        <v>40000</v>
      </c>
      <c r="S13" s="167">
        <v>120000</v>
      </c>
      <c r="T13" s="145">
        <v>240000</v>
      </c>
      <c r="U13" s="150" t="s">
        <v>376</v>
      </c>
    </row>
    <row r="14" spans="1:21" s="43" customFormat="1" ht="36">
      <c r="A14" s="151" t="s">
        <v>305</v>
      </c>
      <c r="B14" s="146" t="s">
        <v>306</v>
      </c>
      <c r="C14" s="147" t="s">
        <v>58</v>
      </c>
      <c r="D14" s="148" t="s">
        <v>312</v>
      </c>
      <c r="E14" s="149" t="s">
        <v>307</v>
      </c>
      <c r="F14" s="150"/>
      <c r="G14" s="138" t="s">
        <v>308</v>
      </c>
      <c r="H14" s="139" t="s">
        <v>304</v>
      </c>
      <c r="I14" s="147" t="s">
        <v>311</v>
      </c>
      <c r="J14" s="148" t="s">
        <v>310</v>
      </c>
      <c r="K14" s="148" t="s">
        <v>156</v>
      </c>
      <c r="L14" s="149" t="s">
        <v>309</v>
      </c>
      <c r="M14" s="149"/>
      <c r="N14" s="147"/>
      <c r="O14" s="150"/>
      <c r="P14" s="147" t="s">
        <v>283</v>
      </c>
      <c r="Q14" s="135">
        <v>25877.84</v>
      </c>
      <c r="R14" s="135"/>
      <c r="S14" s="167">
        <v>25877.84</v>
      </c>
      <c r="T14" s="145">
        <v>123536.23</v>
      </c>
      <c r="U14" s="150" t="s">
        <v>147</v>
      </c>
    </row>
    <row r="15" spans="1:21" s="43" customFormat="1" ht="48">
      <c r="A15" s="151" t="s">
        <v>317</v>
      </c>
      <c r="B15" s="146" t="s">
        <v>316</v>
      </c>
      <c r="C15" s="147" t="s">
        <v>58</v>
      </c>
      <c r="D15" s="148" t="s">
        <v>312</v>
      </c>
      <c r="E15" s="149" t="s">
        <v>318</v>
      </c>
      <c r="F15" s="150"/>
      <c r="G15" s="159" t="s">
        <v>262</v>
      </c>
      <c r="H15" s="162" t="s">
        <v>263</v>
      </c>
      <c r="I15" s="147" t="s">
        <v>319</v>
      </c>
      <c r="J15" s="148" t="s">
        <v>320</v>
      </c>
      <c r="K15" s="148" t="s">
        <v>321</v>
      </c>
      <c r="L15" s="149" t="s">
        <v>322</v>
      </c>
      <c r="M15" s="149"/>
      <c r="N15" s="147"/>
      <c r="O15" s="150" t="s">
        <v>390</v>
      </c>
      <c r="P15" s="147" t="s">
        <v>283</v>
      </c>
      <c r="Q15" s="135">
        <v>210291.13</v>
      </c>
      <c r="R15" s="135">
        <v>57268.42</v>
      </c>
      <c r="S15" s="167">
        <v>210291.13</v>
      </c>
      <c r="T15" s="145">
        <f>S15+77600.27</f>
        <v>287891.4</v>
      </c>
      <c r="U15" s="150" t="s">
        <v>147</v>
      </c>
    </row>
    <row r="16" spans="1:21" s="43" customFormat="1" ht="36">
      <c r="A16" s="151" t="s">
        <v>335</v>
      </c>
      <c r="B16" s="146" t="s">
        <v>336</v>
      </c>
      <c r="C16" s="147" t="s">
        <v>337</v>
      </c>
      <c r="D16" s="148" t="s">
        <v>338</v>
      </c>
      <c r="E16" s="149" t="s">
        <v>339</v>
      </c>
      <c r="F16" s="150" t="s">
        <v>340</v>
      </c>
      <c r="G16" s="138"/>
      <c r="H16" s="139" t="s">
        <v>334</v>
      </c>
      <c r="I16" s="147" t="s">
        <v>352</v>
      </c>
      <c r="J16" s="148"/>
      <c r="K16" s="148" t="s">
        <v>321</v>
      </c>
      <c r="L16" s="149"/>
      <c r="M16" s="149"/>
      <c r="N16" s="147"/>
      <c r="O16" s="150"/>
      <c r="P16" s="147" t="s">
        <v>283</v>
      </c>
      <c r="Q16" s="135"/>
      <c r="R16" s="135"/>
      <c r="S16" s="167"/>
      <c r="T16" s="145"/>
      <c r="U16" s="150" t="s">
        <v>377</v>
      </c>
    </row>
    <row r="17" spans="1:21" s="43" customFormat="1" ht="36">
      <c r="A17" s="151" t="s">
        <v>363</v>
      </c>
      <c r="B17" s="146" t="s">
        <v>341</v>
      </c>
      <c r="C17" s="147" t="s">
        <v>344</v>
      </c>
      <c r="D17" s="148" t="s">
        <v>287</v>
      </c>
      <c r="E17" s="149" t="s">
        <v>345</v>
      </c>
      <c r="F17" s="150" t="s">
        <v>346</v>
      </c>
      <c r="G17" s="138" t="s">
        <v>343</v>
      </c>
      <c r="H17" s="139" t="s">
        <v>342</v>
      </c>
      <c r="I17" s="147" t="s">
        <v>365</v>
      </c>
      <c r="J17" s="148" t="s">
        <v>364</v>
      </c>
      <c r="K17" s="148" t="s">
        <v>321</v>
      </c>
      <c r="L17" s="149" t="s">
        <v>366</v>
      </c>
      <c r="M17" s="149"/>
      <c r="N17" s="147" t="s">
        <v>55</v>
      </c>
      <c r="O17" s="150"/>
      <c r="P17" s="147" t="s">
        <v>283</v>
      </c>
      <c r="Q17" s="135">
        <v>26193.24</v>
      </c>
      <c r="R17" s="135">
        <v>26193.24</v>
      </c>
      <c r="S17" s="167">
        <v>26193.24</v>
      </c>
      <c r="T17" s="145">
        <v>26193.24</v>
      </c>
      <c r="U17" s="150" t="s">
        <v>376</v>
      </c>
    </row>
    <row r="18" spans="1:21" s="43" customFormat="1" ht="36">
      <c r="A18" s="151" t="s">
        <v>367</v>
      </c>
      <c r="B18" s="146" t="s">
        <v>349</v>
      </c>
      <c r="C18" s="147" t="s">
        <v>58</v>
      </c>
      <c r="D18" s="148" t="s">
        <v>312</v>
      </c>
      <c r="E18" s="149" t="s">
        <v>58</v>
      </c>
      <c r="F18" s="150" t="s">
        <v>351</v>
      </c>
      <c r="G18" s="159" t="s">
        <v>262</v>
      </c>
      <c r="H18" s="162" t="s">
        <v>263</v>
      </c>
      <c r="I18" s="147" t="s">
        <v>353</v>
      </c>
      <c r="J18" s="148"/>
      <c r="K18" s="148" t="s">
        <v>321</v>
      </c>
      <c r="L18" s="149" t="s">
        <v>350</v>
      </c>
      <c r="M18" s="213"/>
      <c r="N18" s="147"/>
      <c r="O18" s="150"/>
      <c r="P18" s="147" t="s">
        <v>283</v>
      </c>
      <c r="Q18" s="135">
        <v>30727.85</v>
      </c>
      <c r="R18" s="135"/>
      <c r="S18" s="167">
        <v>30727.85</v>
      </c>
      <c r="T18" s="145">
        <v>30727.85</v>
      </c>
      <c r="U18" s="150" t="s">
        <v>376</v>
      </c>
    </row>
    <row r="19" spans="1:21" s="43" customFormat="1" ht="36">
      <c r="A19" s="151" t="s">
        <v>368</v>
      </c>
      <c r="B19" s="146" t="s">
        <v>159</v>
      </c>
      <c r="C19" s="147" t="s">
        <v>58</v>
      </c>
      <c r="D19" s="148" t="s">
        <v>312</v>
      </c>
      <c r="E19" s="149" t="s">
        <v>58</v>
      </c>
      <c r="F19" s="150" t="s">
        <v>355</v>
      </c>
      <c r="G19" s="138" t="s">
        <v>343</v>
      </c>
      <c r="H19" s="139" t="s">
        <v>342</v>
      </c>
      <c r="I19" s="147" t="s">
        <v>354</v>
      </c>
      <c r="J19" s="148"/>
      <c r="K19" s="148" t="s">
        <v>321</v>
      </c>
      <c r="L19" s="149" t="s">
        <v>356</v>
      </c>
      <c r="M19" s="149"/>
      <c r="N19" s="147"/>
      <c r="O19" s="150"/>
      <c r="P19" s="147" t="s">
        <v>357</v>
      </c>
      <c r="Q19" s="135">
        <v>70496.84</v>
      </c>
      <c r="R19" s="135">
        <v>32913.55</v>
      </c>
      <c r="S19" s="167">
        <v>70496.84</v>
      </c>
      <c r="T19" s="145">
        <v>70496.84</v>
      </c>
      <c r="U19" s="150" t="s">
        <v>376</v>
      </c>
    </row>
    <row r="20" spans="1:21" s="43" customFormat="1" ht="85.5" customHeight="1">
      <c r="A20" s="151" t="s">
        <v>392</v>
      </c>
      <c r="B20" s="146" t="s">
        <v>391</v>
      </c>
      <c r="C20" s="147"/>
      <c r="D20" s="148" t="s">
        <v>312</v>
      </c>
      <c r="E20" s="149"/>
      <c r="F20" s="150" t="s">
        <v>393</v>
      </c>
      <c r="G20" s="138" t="s">
        <v>395</v>
      </c>
      <c r="H20" s="138" t="s">
        <v>394</v>
      </c>
      <c r="I20" s="147" t="s">
        <v>396</v>
      </c>
      <c r="J20" s="148"/>
      <c r="K20" s="148" t="s">
        <v>397</v>
      </c>
      <c r="L20" s="149" t="s">
        <v>398</v>
      </c>
      <c r="M20" s="149"/>
      <c r="N20" s="147"/>
      <c r="O20" s="150"/>
      <c r="P20" s="147" t="s">
        <v>271</v>
      </c>
      <c r="Q20" s="135">
        <v>52799.99</v>
      </c>
      <c r="R20" s="135">
        <v>52799.99</v>
      </c>
      <c r="S20" s="167">
        <v>52799.99</v>
      </c>
      <c r="T20" s="145">
        <v>52799.99</v>
      </c>
      <c r="U20" s="150" t="s">
        <v>376</v>
      </c>
    </row>
    <row r="21" spans="1:21" s="43" customFormat="1" ht="12">
      <c r="A21" s="151"/>
      <c r="B21" s="146"/>
      <c r="C21" s="147"/>
      <c r="D21" s="148"/>
      <c r="E21" s="149"/>
      <c r="F21" s="150"/>
      <c r="G21" s="138"/>
      <c r="H21" s="139"/>
      <c r="I21" s="147"/>
      <c r="J21" s="148"/>
      <c r="K21" s="148"/>
      <c r="L21" s="149"/>
      <c r="M21" s="149"/>
      <c r="N21" s="147"/>
      <c r="O21" s="150"/>
      <c r="P21" s="147"/>
      <c r="Q21" s="135"/>
      <c r="R21" s="135"/>
      <c r="S21" s="167"/>
      <c r="T21" s="145"/>
      <c r="U21" s="150"/>
    </row>
    <row r="22" spans="1:21" s="43" customFormat="1" ht="12">
      <c r="A22" s="151"/>
      <c r="B22" s="146"/>
      <c r="C22" s="147"/>
      <c r="D22" s="148"/>
      <c r="E22" s="149"/>
      <c r="F22" s="150"/>
      <c r="G22" s="138"/>
      <c r="H22" s="139"/>
      <c r="I22" s="147"/>
      <c r="J22" s="148"/>
      <c r="K22" s="148"/>
      <c r="L22" s="149"/>
      <c r="M22" s="149"/>
      <c r="N22" s="147"/>
      <c r="O22" s="150"/>
      <c r="P22" s="147"/>
      <c r="Q22" s="135"/>
      <c r="R22" s="135"/>
      <c r="S22" s="167"/>
      <c r="T22" s="145"/>
      <c r="U22" s="150"/>
    </row>
    <row r="23" spans="1:21" s="43" customFormat="1" ht="12">
      <c r="A23" s="151"/>
      <c r="B23" s="146"/>
      <c r="C23" s="147"/>
      <c r="D23" s="148"/>
      <c r="E23" s="144"/>
      <c r="F23" s="150"/>
      <c r="G23" s="138"/>
      <c r="H23" s="139"/>
      <c r="I23" s="147"/>
      <c r="J23" s="148"/>
      <c r="K23" s="148"/>
      <c r="L23" s="149"/>
      <c r="M23" s="149"/>
      <c r="N23" s="147"/>
      <c r="O23" s="150"/>
      <c r="P23" s="147"/>
      <c r="Q23" s="135"/>
      <c r="R23" s="135"/>
      <c r="S23" s="167"/>
      <c r="T23" s="145"/>
      <c r="U23" s="150"/>
    </row>
    <row r="24" spans="1:21" ht="12.75" thickBot="1">
      <c r="A24" s="168"/>
      <c r="B24" s="196"/>
      <c r="C24" s="147"/>
      <c r="D24" s="148"/>
      <c r="E24" s="149"/>
      <c r="F24" s="150"/>
      <c r="G24" s="138"/>
      <c r="H24" s="139"/>
      <c r="I24" s="169"/>
      <c r="J24" s="170"/>
      <c r="K24" s="170"/>
      <c r="L24" s="171"/>
      <c r="M24" s="171"/>
      <c r="N24" s="169"/>
      <c r="O24" s="172"/>
      <c r="P24" s="169"/>
      <c r="Q24" s="178"/>
      <c r="R24" s="178"/>
      <c r="S24" s="179"/>
      <c r="T24" s="177"/>
      <c r="U24" s="172"/>
    </row>
    <row r="25" spans="1:21" ht="12.75" thickBot="1">
      <c r="A25" s="255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7"/>
      <c r="P25" s="174" t="s">
        <v>32</v>
      </c>
      <c r="Q25" s="175">
        <f>SUM(Q10:Q24)</f>
        <v>1149229.6199999999</v>
      </c>
      <c r="R25" s="175">
        <f>SUM(R10:R24)</f>
        <v>209175.2</v>
      </c>
      <c r="S25" s="180">
        <f>SUM(S10:S24)</f>
        <v>862094.3899999999</v>
      </c>
      <c r="T25" s="182">
        <f>SUM(T10:T24)</f>
        <v>1912344.78</v>
      </c>
      <c r="U25" s="176"/>
    </row>
    <row r="26" ht="13.5" customHeight="1"/>
    <row r="27" spans="1:21" ht="11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="15" customFormat="1" ht="14.25">
      <c r="A28" s="94" t="s">
        <v>389</v>
      </c>
    </row>
    <row r="29" spans="1:24" s="15" customFormat="1" ht="11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19" t="s">
        <v>126</v>
      </c>
      <c r="N29" s="220"/>
      <c r="O29" s="220"/>
      <c r="P29" s="220"/>
      <c r="Q29" s="22"/>
      <c r="R29" s="22"/>
      <c r="S29" s="22"/>
      <c r="T29" s="22"/>
      <c r="U29" s="22"/>
      <c r="X29" s="53"/>
    </row>
    <row r="30" spans="13:16" s="22" customFormat="1" ht="11.25">
      <c r="M30" s="220" t="s">
        <v>127</v>
      </c>
      <c r="N30" s="220"/>
      <c r="O30" s="220"/>
      <c r="P30" s="220"/>
    </row>
    <row r="31" s="22" customFormat="1" ht="11.25"/>
    <row r="32" s="22" customFormat="1" ht="11.25"/>
    <row r="33" s="22" customFormat="1" ht="11.25"/>
    <row r="34" spans="1:21" s="22" customFormat="1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</sheetData>
  <sheetProtection/>
  <mergeCells count="23">
    <mergeCell ref="A1:U1"/>
    <mergeCell ref="I3:J3"/>
    <mergeCell ref="R3:T3"/>
    <mergeCell ref="A4:D4"/>
    <mergeCell ref="I4:K4"/>
    <mergeCell ref="L4:M4"/>
    <mergeCell ref="A6:M6"/>
    <mergeCell ref="P6:S6"/>
    <mergeCell ref="T6:T8"/>
    <mergeCell ref="U6:U8"/>
    <mergeCell ref="A7:A8"/>
    <mergeCell ref="B7:B8"/>
    <mergeCell ref="C7:F7"/>
    <mergeCell ref="G7:H7"/>
    <mergeCell ref="I7:M7"/>
    <mergeCell ref="N7:O7"/>
    <mergeCell ref="M30:P30"/>
    <mergeCell ref="P7:P8"/>
    <mergeCell ref="Q7:Q8"/>
    <mergeCell ref="R7:R8"/>
    <mergeCell ref="S7:S8"/>
    <mergeCell ref="A25:O25"/>
    <mergeCell ref="M29:P29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TCE-PE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ADALBERTO</cp:lastModifiedBy>
  <cp:lastPrinted>2016-07-15T01:16:18Z</cp:lastPrinted>
  <dcterms:created xsi:type="dcterms:W3CDTF">2007-03-13T10:46:47Z</dcterms:created>
  <dcterms:modified xsi:type="dcterms:W3CDTF">2019-03-28T22:36:04Z</dcterms:modified>
  <cp:category/>
  <cp:version/>
  <cp:contentType/>
  <cp:contentStatus/>
</cp:coreProperties>
</file>